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120" yWindow="60" windowWidth="9420" windowHeight="4248"/>
  </bookViews>
  <sheets>
    <sheet name="Sheet1" sheetId="1" r:id="rId1"/>
    <sheet name="ANSWER" sheetId="4" state="hidden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E18" i="4" l="1"/>
  <c r="F18" i="4"/>
  <c r="G9" i="4"/>
  <c r="G10" i="4"/>
  <c r="H10" i="4" s="1"/>
  <c r="I10" i="4" s="1"/>
  <c r="J10" i="4" s="1"/>
  <c r="G11" i="4"/>
  <c r="G12" i="4"/>
  <c r="H12" i="4" s="1"/>
  <c r="I12" i="4" s="1"/>
  <c r="J12" i="4" s="1"/>
  <c r="G13" i="4"/>
  <c r="H13" i="4" s="1"/>
  <c r="I13" i="4" s="1"/>
  <c r="J13" i="4" s="1"/>
  <c r="G14" i="4"/>
  <c r="H14" i="4" s="1"/>
  <c r="I14" i="4" s="1"/>
  <c r="J14" i="4" s="1"/>
  <c r="G15" i="4"/>
  <c r="H11" i="4"/>
  <c r="I11" i="4" s="1"/>
  <c r="J11" i="4" s="1"/>
  <c r="H15" i="4"/>
  <c r="I15" i="4" s="1"/>
  <c r="J15" i="4" s="1"/>
  <c r="E19" i="4"/>
  <c r="F19" i="4"/>
  <c r="E20" i="4"/>
  <c r="F20" i="4"/>
  <c r="D20" i="4"/>
  <c r="D19" i="4"/>
  <c r="D18" i="4"/>
  <c r="E16" i="4"/>
  <c r="F16" i="4"/>
  <c r="D16" i="4"/>
  <c r="G10" i="1"/>
  <c r="G11" i="1"/>
  <c r="G12" i="1"/>
  <c r="G13" i="1"/>
  <c r="G14" i="1"/>
  <c r="G15" i="1"/>
  <c r="G9" i="1"/>
  <c r="K14" i="4" l="1"/>
  <c r="L14" i="4" s="1"/>
  <c r="K15" i="4"/>
  <c r="L15" i="4"/>
  <c r="K13" i="4"/>
  <c r="L13" i="4" s="1"/>
  <c r="K10" i="4"/>
  <c r="L10" i="4" s="1"/>
  <c r="K11" i="4"/>
  <c r="L11" i="4"/>
  <c r="K12" i="4"/>
  <c r="L12" i="4" s="1"/>
  <c r="G20" i="4"/>
  <c r="G19" i="4"/>
  <c r="G18" i="4"/>
  <c r="G16" i="4"/>
  <c r="H9" i="4"/>
  <c r="H18" i="4" l="1"/>
  <c r="I9" i="4"/>
  <c r="H16" i="4"/>
  <c r="H19" i="4"/>
  <c r="H20" i="4"/>
  <c r="I18" i="4" l="1"/>
  <c r="I19" i="4"/>
  <c r="I20" i="4"/>
  <c r="J9" i="4"/>
  <c r="I16" i="4"/>
  <c r="J18" i="4" l="1"/>
  <c r="J16" i="4"/>
  <c r="L9" i="4"/>
  <c r="J19" i="4"/>
  <c r="J20" i="4"/>
  <c r="K9" i="4"/>
  <c r="L18" i="4" l="1"/>
  <c r="L16" i="4"/>
  <c r="L19" i="4"/>
  <c r="L20" i="4"/>
  <c r="K18" i="4"/>
  <c r="K16" i="4"/>
  <c r="K19" i="4"/>
  <c r="K20" i="4"/>
</calcChain>
</file>

<file path=xl/sharedStrings.xml><?xml version="1.0" encoding="utf-8"?>
<sst xmlns="http://schemas.openxmlformats.org/spreadsheetml/2006/main" count="68" uniqueCount="29">
  <si>
    <t>Jan.</t>
  </si>
  <si>
    <t>Feb.</t>
  </si>
  <si>
    <t>Shiraz</t>
  </si>
  <si>
    <t>Pinotage</t>
  </si>
  <si>
    <t>Chenin Blanc</t>
  </si>
  <si>
    <t>Grand Cru</t>
  </si>
  <si>
    <t>Merlot</t>
  </si>
  <si>
    <t>Chardonnay</t>
  </si>
  <si>
    <t>Cabernet</t>
  </si>
  <si>
    <t>Contents per bottle:  750 ml</t>
  </si>
  <si>
    <t>Colour</t>
  </si>
  <si>
    <t>Price per
litre</t>
  </si>
  <si>
    <t>Bottles sold</t>
  </si>
  <si>
    <t>March</t>
  </si>
  <si>
    <t>Total
number of
bottles</t>
  </si>
  <si>
    <t>Total
litres
sold</t>
  </si>
  <si>
    <t>Total
amount  of
sales</t>
  </si>
  <si>
    <t>VAT</t>
  </si>
  <si>
    <t>TOTAL</t>
  </si>
  <si>
    <t>Red</t>
  </si>
  <si>
    <t>White</t>
  </si>
  <si>
    <t>Total</t>
  </si>
  <si>
    <t>Average</t>
  </si>
  <si>
    <t>Highest</t>
  </si>
  <si>
    <t>Lowest</t>
  </si>
  <si>
    <t>April</t>
  </si>
  <si>
    <t>BRANDS</t>
  </si>
  <si>
    <t>SUNCOR WINE CELLAR</t>
  </si>
  <si>
    <t>WINE SALES: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</si>
</sst>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0_ ;_ * \-#,##0.00_ ;_ * &quot;-&quot;??_ ;_ @_ "/>
    <numFmt numFmtId="165" formatCode="_-&quot;R&quot;* #,##0_-;\-&quot;R&quot;* #,##0_-;_-&quot;R&quot;* &quot;-&quot;??_-;_-@_-"/>
    <numFmt numFmtId="166" formatCode="_-* #,##0_-;\-* #,##0_-;_-* &quot;-&quot;??_-;_-@_-"/>
  </numFmts>
  <fonts count="8">
    <font>
      <sz val="10"/>
      <name val="Arial"/>
    </font>
    <font>
      <sz val="10"/>
      <name val="Arial"/>
    </font>
    <font>
      <sz val="11.5"/>
      <name val="Monotype Sorts"/>
      <charset val="2"/>
    </font>
    <font>
      <sz val="18"/>
      <color indexed="12"/>
      <name val="Comic Sans MS"/>
      <family val="4"/>
    </font>
    <font>
      <sz val="16"/>
      <name val="Arial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165" fontId="0" fillId="0" borderId="4" xfId="2" applyNumberFormat="1" applyFont="1" applyBorder="1"/>
    <xf numFmtId="166" fontId="0" fillId="0" borderId="3" xfId="1" applyNumberFormat="1" applyFont="1" applyBorder="1"/>
    <xf numFmtId="0" fontId="2" fillId="0" borderId="0" xfId="0" applyFont="1" applyAlignment="1">
      <alignment horizontal="center"/>
    </xf>
    <xf numFmtId="165" fontId="0" fillId="0" borderId="5" xfId="2" applyNumberFormat="1" applyFont="1" applyBorder="1"/>
    <xf numFmtId="166" fontId="0" fillId="0" borderId="2" xfId="1" applyNumberFormat="1" applyFont="1" applyBorder="1"/>
    <xf numFmtId="0" fontId="0" fillId="0" borderId="4" xfId="0" applyBorder="1"/>
    <xf numFmtId="0" fontId="2" fillId="0" borderId="6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horizontal="center"/>
    </xf>
    <xf numFmtId="0" fontId="0" fillId="0" borderId="2" xfId="0" applyBorder="1" applyAlignment="1">
      <alignment horizontal="right" textRotation="90"/>
    </xf>
    <xf numFmtId="0" fontId="4" fillId="0" borderId="0" xfId="0" applyFont="1"/>
    <xf numFmtId="166" fontId="1" fillId="0" borderId="3" xfId="1" applyNumberFormat="1" applyBorder="1"/>
    <xf numFmtId="166" fontId="1" fillId="0" borderId="2" xfId="1" applyNumberFormat="1" applyBorder="1"/>
    <xf numFmtId="166" fontId="1" fillId="0" borderId="9" xfId="1" applyNumberFormat="1" applyBorder="1"/>
    <xf numFmtId="1" fontId="5" fillId="0" borderId="0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6" fontId="5" fillId="0" borderId="6" xfId="0" applyNumberFormat="1" applyFont="1" applyBorder="1" applyAlignment="1">
      <alignment horizontal="center"/>
    </xf>
    <xf numFmtId="44" fontId="5" fillId="0" borderId="6" xfId="2" applyFont="1" applyBorder="1" applyAlignment="1">
      <alignment horizontal="center"/>
    </xf>
    <xf numFmtId="0" fontId="0" fillId="2" borderId="10" xfId="0" applyFill="1" applyBorder="1" applyAlignment="1">
      <alignment horizontal="right" textRotation="90"/>
    </xf>
    <xf numFmtId="0" fontId="0" fillId="2" borderId="11" xfId="0" applyFill="1" applyBorder="1" applyAlignment="1">
      <alignment horizontal="right" textRotation="90"/>
    </xf>
    <xf numFmtId="166" fontId="5" fillId="0" borderId="0" xfId="0" applyNumberFormat="1" applyFont="1" applyAlignment="1">
      <alignment horizontal="center"/>
    </xf>
    <xf numFmtId="1" fontId="5" fillId="0" borderId="12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0" fillId="2" borderId="10" xfId="0" applyFill="1" applyBorder="1" applyAlignment="1">
      <alignment horizontal="center" textRotation="90"/>
    </xf>
    <xf numFmtId="1" fontId="1" fillId="0" borderId="4" xfId="2" applyNumberFormat="1" applyBorder="1"/>
    <xf numFmtId="1" fontId="1" fillId="0" borderId="5" xfId="2" applyNumberFormat="1" applyBorder="1"/>
    <xf numFmtId="0" fontId="7" fillId="0" borderId="0" xfId="0" applyFont="1"/>
    <xf numFmtId="0" fontId="3" fillId="3" borderId="0" xfId="0" applyFont="1" applyFill="1" applyAlignment="1">
      <alignment horizontal="center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 textRotation="90"/>
    </xf>
    <xf numFmtId="0" fontId="0" fillId="0" borderId="2" xfId="0" applyBorder="1" applyAlignment="1">
      <alignment horizontal="center" textRotation="90"/>
    </xf>
    <xf numFmtId="0" fontId="0" fillId="0" borderId="8" xfId="0" applyBorder="1" applyAlignment="1">
      <alignment horizontal="center" textRotation="90" wrapText="1"/>
    </xf>
    <xf numFmtId="0" fontId="0" fillId="0" borderId="2" xfId="0" applyBorder="1" applyAlignment="1">
      <alignment horizontal="center" textRotation="90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8" xfId="0" applyFill="1" applyBorder="1" applyAlignment="1">
      <alignment horizontal="center" textRotation="90"/>
    </xf>
    <xf numFmtId="0" fontId="0" fillId="2" borderId="11" xfId="0" applyFill="1" applyBorder="1" applyAlignment="1">
      <alignment horizontal="center" textRotation="90"/>
    </xf>
    <xf numFmtId="0" fontId="0" fillId="2" borderId="8" xfId="0" applyFill="1" applyBorder="1" applyAlignment="1">
      <alignment horizontal="center" textRotation="90" wrapText="1"/>
    </xf>
    <xf numFmtId="0" fontId="0" fillId="2" borderId="11" xfId="0" applyFill="1" applyBorder="1" applyAlignment="1">
      <alignment horizontal="center" textRotation="90" wrapText="1"/>
    </xf>
    <xf numFmtId="0" fontId="0" fillId="2" borderId="20" xfId="0" applyFill="1" applyBorder="1" applyAlignment="1">
      <alignment horizontal="center" textRotation="90" wrapText="1"/>
    </xf>
    <xf numFmtId="0" fontId="0" fillId="2" borderId="10" xfId="0" applyFill="1" applyBorder="1" applyAlignment="1">
      <alignment horizontal="center" textRotation="90" wrapText="1"/>
    </xf>
    <xf numFmtId="0" fontId="0" fillId="2" borderId="13" xfId="0" applyFill="1" applyBorder="1" applyAlignment="1">
      <alignment horizontal="center" textRotation="90" wrapText="1"/>
    </xf>
    <xf numFmtId="0" fontId="0" fillId="2" borderId="19" xfId="0" applyFill="1" applyBorder="1" applyAlignment="1">
      <alignment horizontal="center" textRotation="90" wrapText="1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0" fillId="2" borderId="8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0</xdr:colOff>
      <xdr:row>1</xdr:row>
      <xdr:rowOff>0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58100" cy="3429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0</xdr:colOff>
      <xdr:row>1</xdr:row>
      <xdr:rowOff>0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86750" cy="3429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0</xdr:colOff>
      <xdr:row>1</xdr:row>
      <xdr:rowOff>0</xdr:rowOff>
    </xdr:to>
    <xdr:sp macro="" textlink="">
      <xdr:nvSpPr>
        <xdr:cNvPr id="2050" name="Rectangle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86750" cy="3429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Normal="100" workbookViewId="0">
      <selection activeCell="H21" sqref="H21"/>
    </sheetView>
  </sheetViews>
  <sheetFormatPr defaultRowHeight="13.2"/>
  <cols>
    <col min="1" max="1" width="13.109375" customWidth="1"/>
    <col min="10" max="10" width="10.33203125" customWidth="1"/>
  </cols>
  <sheetData>
    <row r="1" spans="1:12" ht="27.6">
      <c r="A1" s="37" t="s">
        <v>27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3" spans="1:12" ht="17.399999999999999">
      <c r="A3" s="36" t="s">
        <v>28</v>
      </c>
    </row>
    <row r="5" spans="1:12">
      <c r="A5" t="s">
        <v>9</v>
      </c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>
      <c r="A7" s="38" t="s">
        <v>26</v>
      </c>
      <c r="B7" s="40" t="s">
        <v>10</v>
      </c>
      <c r="C7" s="42" t="s">
        <v>11</v>
      </c>
      <c r="D7" s="46" t="s">
        <v>12</v>
      </c>
      <c r="E7" s="47"/>
      <c r="F7" s="48"/>
      <c r="G7" s="40" t="s">
        <v>25</v>
      </c>
      <c r="H7" s="42" t="s">
        <v>14</v>
      </c>
      <c r="I7" s="42" t="s">
        <v>15</v>
      </c>
      <c r="J7" s="42" t="s">
        <v>16</v>
      </c>
      <c r="K7" s="42" t="s">
        <v>17</v>
      </c>
      <c r="L7" s="44" t="s">
        <v>18</v>
      </c>
    </row>
    <row r="8" spans="1:12" ht="43.5" customHeight="1">
      <c r="A8" s="39"/>
      <c r="B8" s="41"/>
      <c r="C8" s="43"/>
      <c r="D8" s="15" t="s">
        <v>0</v>
      </c>
      <c r="E8" s="15" t="s">
        <v>1</v>
      </c>
      <c r="F8" s="15" t="s">
        <v>13</v>
      </c>
      <c r="G8" s="41"/>
      <c r="H8" s="43"/>
      <c r="I8" s="43"/>
      <c r="J8" s="43"/>
      <c r="K8" s="43"/>
      <c r="L8" s="45"/>
    </row>
    <row r="9" spans="1:12" ht="14.4">
      <c r="A9" t="s">
        <v>2</v>
      </c>
      <c r="B9" s="4" t="s">
        <v>19</v>
      </c>
      <c r="C9" s="5">
        <v>15</v>
      </c>
      <c r="D9" s="6">
        <v>1368</v>
      </c>
      <c r="E9" s="6">
        <v>1020</v>
      </c>
      <c r="F9" s="6">
        <v>912</v>
      </c>
      <c r="G9" s="6">
        <f>F9*10%+F9</f>
        <v>1003.2</v>
      </c>
      <c r="H9" s="14"/>
      <c r="I9" s="14"/>
      <c r="J9" s="14"/>
      <c r="K9" s="14"/>
      <c r="L9" s="7"/>
    </row>
    <row r="10" spans="1:12">
      <c r="A10" t="s">
        <v>3</v>
      </c>
      <c r="B10" s="4" t="s">
        <v>19</v>
      </c>
      <c r="C10" s="5">
        <v>11</v>
      </c>
      <c r="D10" s="6">
        <v>1140</v>
      </c>
      <c r="E10" s="6">
        <v>840</v>
      </c>
      <c r="F10" s="6">
        <v>876</v>
      </c>
      <c r="G10" s="6">
        <f t="shared" ref="G10:G15" si="0">F10*10%+F10</f>
        <v>963.6</v>
      </c>
      <c r="H10" s="4"/>
      <c r="I10" s="4"/>
      <c r="J10" s="4"/>
      <c r="K10" s="4"/>
    </row>
    <row r="11" spans="1:12">
      <c r="A11" t="s">
        <v>4</v>
      </c>
      <c r="B11" s="4" t="s">
        <v>20</v>
      </c>
      <c r="C11" s="5">
        <v>13</v>
      </c>
      <c r="D11" s="6">
        <v>1260</v>
      </c>
      <c r="E11" s="6">
        <v>972</v>
      </c>
      <c r="F11" s="6">
        <v>648</v>
      </c>
      <c r="G11" s="6">
        <f t="shared" si="0"/>
        <v>712.8</v>
      </c>
      <c r="H11" s="4"/>
      <c r="I11" s="4"/>
      <c r="J11" s="4"/>
      <c r="K11" s="4"/>
    </row>
    <row r="12" spans="1:12">
      <c r="A12" t="s">
        <v>5</v>
      </c>
      <c r="B12" s="4" t="s">
        <v>20</v>
      </c>
      <c r="C12" s="5">
        <v>12</v>
      </c>
      <c r="D12" s="6">
        <v>912</v>
      </c>
      <c r="E12" s="6">
        <v>768</v>
      </c>
      <c r="F12" s="6">
        <v>744</v>
      </c>
      <c r="G12" s="6">
        <f t="shared" si="0"/>
        <v>818.4</v>
      </c>
      <c r="H12" s="4"/>
      <c r="I12" s="4"/>
      <c r="J12" s="4"/>
      <c r="K12" s="4"/>
    </row>
    <row r="13" spans="1:12">
      <c r="A13" t="s">
        <v>6</v>
      </c>
      <c r="B13" s="4" t="s">
        <v>19</v>
      </c>
      <c r="C13" s="5">
        <v>9</v>
      </c>
      <c r="D13" s="6">
        <v>684</v>
      </c>
      <c r="E13" s="6">
        <v>516</v>
      </c>
      <c r="F13" s="6">
        <v>372</v>
      </c>
      <c r="G13" s="6">
        <f t="shared" si="0"/>
        <v>409.2</v>
      </c>
      <c r="H13" s="4"/>
      <c r="I13" s="4"/>
      <c r="J13" s="4"/>
      <c r="K13" s="4"/>
    </row>
    <row r="14" spans="1:12">
      <c r="A14" t="s">
        <v>7</v>
      </c>
      <c r="B14" s="4" t="s">
        <v>20</v>
      </c>
      <c r="C14" s="5">
        <v>10</v>
      </c>
      <c r="D14" s="6">
        <v>744</v>
      </c>
      <c r="E14" s="6">
        <v>600</v>
      </c>
      <c r="F14" s="6">
        <v>480</v>
      </c>
      <c r="G14" s="6">
        <f t="shared" si="0"/>
        <v>528</v>
      </c>
      <c r="H14" s="4"/>
      <c r="I14" s="4"/>
      <c r="J14" s="4"/>
      <c r="K14" s="4"/>
    </row>
    <row r="15" spans="1:12">
      <c r="A15" s="1" t="s">
        <v>8</v>
      </c>
      <c r="B15" s="3" t="s">
        <v>19</v>
      </c>
      <c r="C15" s="8">
        <v>12</v>
      </c>
      <c r="D15" s="9">
        <v>936</v>
      </c>
      <c r="E15" s="9">
        <v>780</v>
      </c>
      <c r="F15" s="9">
        <v>756</v>
      </c>
      <c r="G15" s="6">
        <f t="shared" si="0"/>
        <v>831.6</v>
      </c>
      <c r="H15" s="3"/>
      <c r="I15" s="3"/>
      <c r="J15" s="3"/>
      <c r="K15" s="3"/>
      <c r="L15" s="1"/>
    </row>
    <row r="16" spans="1:12" ht="15" thickBot="1">
      <c r="A16" t="s">
        <v>21</v>
      </c>
      <c r="C16" s="10"/>
      <c r="D16" s="11"/>
      <c r="E16" s="12"/>
      <c r="F16" s="12"/>
      <c r="G16" s="12"/>
      <c r="H16" s="12"/>
      <c r="I16" s="12"/>
      <c r="J16" s="12"/>
      <c r="K16" s="12"/>
      <c r="L16" s="13"/>
    </row>
    <row r="17" spans="1:4" ht="13.8" thickTop="1"/>
    <row r="18" spans="1:4" ht="14.4">
      <c r="A18" t="s">
        <v>22</v>
      </c>
      <c r="D18" s="7"/>
    </row>
    <row r="19" spans="1:4" ht="14.4">
      <c r="A19" t="s">
        <v>23</v>
      </c>
      <c r="D19" s="7"/>
    </row>
    <row r="20" spans="1:4" ht="14.4">
      <c r="A20" t="s">
        <v>24</v>
      </c>
      <c r="D20" s="7"/>
    </row>
  </sheetData>
  <mergeCells count="11">
    <mergeCell ref="A1:L1"/>
    <mergeCell ref="A7:A8"/>
    <mergeCell ref="B7:B8"/>
    <mergeCell ref="C7:C8"/>
    <mergeCell ref="G7:G8"/>
    <mergeCell ref="H7:H8"/>
    <mergeCell ref="I7:I8"/>
    <mergeCell ref="J7:J8"/>
    <mergeCell ref="K7:K8"/>
    <mergeCell ref="L7:L8"/>
    <mergeCell ref="D7:F7"/>
  </mergeCells>
  <phoneticPr fontId="0" type="noConversion"/>
  <pageMargins left="0.75" right="0.75" top="1" bottom="1" header="0.5" footer="0.5"/>
  <pageSetup paperSize="9" orientation="landscape" r:id="rId1"/>
  <headerFooter alignWithMargins="0">
    <oddHeader>&amp;LStudent Name
2050000000&amp;R&amp;F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L20"/>
  <sheetViews>
    <sheetView zoomScale="85" workbookViewId="0">
      <selection activeCell="F24" sqref="F24"/>
    </sheetView>
  </sheetViews>
  <sheetFormatPr defaultRowHeight="13.2"/>
  <cols>
    <col min="1" max="1" width="13.109375" customWidth="1"/>
    <col min="3" max="3" width="8.33203125" customWidth="1"/>
    <col min="4" max="4" width="9.44140625" customWidth="1"/>
    <col min="8" max="8" width="9.44140625" bestFit="1" customWidth="1"/>
    <col min="10" max="10" width="13.88671875" customWidth="1"/>
    <col min="11" max="11" width="11.6640625" bestFit="1" customWidth="1"/>
    <col min="12" max="12" width="12.6640625" bestFit="1" customWidth="1"/>
  </cols>
  <sheetData>
    <row r="1" spans="1:12" ht="27.6">
      <c r="A1" s="37" t="s">
        <v>27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3" spans="1:12" ht="20.399999999999999">
      <c r="A3" s="16" t="s">
        <v>28</v>
      </c>
    </row>
    <row r="5" spans="1:12">
      <c r="A5" t="s">
        <v>9</v>
      </c>
    </row>
    <row r="6" spans="1:1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24.75" customHeight="1">
      <c r="A7" s="49" t="s">
        <v>26</v>
      </c>
      <c r="B7" s="51" t="s">
        <v>10</v>
      </c>
      <c r="C7" s="53" t="s">
        <v>11</v>
      </c>
      <c r="D7" s="59" t="s">
        <v>12</v>
      </c>
      <c r="E7" s="60"/>
      <c r="F7" s="60"/>
      <c r="G7" s="61"/>
      <c r="H7" s="53" t="s">
        <v>14</v>
      </c>
      <c r="I7" s="55" t="s">
        <v>15</v>
      </c>
      <c r="J7" s="57" t="s">
        <v>16</v>
      </c>
      <c r="K7" s="53" t="s">
        <v>17</v>
      </c>
      <c r="L7" s="62" t="s">
        <v>18</v>
      </c>
    </row>
    <row r="8" spans="1:12" ht="43.5" customHeight="1" thickBot="1">
      <c r="A8" s="50"/>
      <c r="B8" s="52"/>
      <c r="C8" s="54"/>
      <c r="D8" s="25" t="s">
        <v>0</v>
      </c>
      <c r="E8" s="26" t="s">
        <v>1</v>
      </c>
      <c r="F8" s="26" t="s">
        <v>13</v>
      </c>
      <c r="G8" s="33" t="s">
        <v>25</v>
      </c>
      <c r="H8" s="54"/>
      <c r="I8" s="56"/>
      <c r="J8" s="58"/>
      <c r="K8" s="54"/>
      <c r="L8" s="63"/>
    </row>
    <row r="9" spans="1:12">
      <c r="A9" t="s">
        <v>8</v>
      </c>
      <c r="B9" s="4" t="s">
        <v>19</v>
      </c>
      <c r="C9" s="34">
        <v>12</v>
      </c>
      <c r="D9" s="17">
        <v>936</v>
      </c>
      <c r="E9" s="17">
        <v>780</v>
      </c>
      <c r="F9" s="17">
        <v>756</v>
      </c>
      <c r="G9" s="19">
        <f t="shared" ref="G9:G15" si="0">F9*10%+F9</f>
        <v>831.6</v>
      </c>
      <c r="H9" s="28">
        <f>SUM(D9:G9)</f>
        <v>3303.6</v>
      </c>
      <c r="I9" s="20">
        <f>H9*750/1000</f>
        <v>2477.6999999999998</v>
      </c>
      <c r="J9" s="31">
        <f>I9*C9</f>
        <v>29732.399999999998</v>
      </c>
      <c r="K9" s="21">
        <f>J9*14%</f>
        <v>4162.5360000000001</v>
      </c>
      <c r="L9" s="22">
        <f>J9+K9</f>
        <v>33894.936000000002</v>
      </c>
    </row>
    <row r="10" spans="1:12">
      <c r="A10" t="s">
        <v>7</v>
      </c>
      <c r="B10" s="4" t="s">
        <v>20</v>
      </c>
      <c r="C10" s="34">
        <v>10</v>
      </c>
      <c r="D10" s="17">
        <v>744</v>
      </c>
      <c r="E10" s="17">
        <v>600</v>
      </c>
      <c r="F10" s="17">
        <v>480</v>
      </c>
      <c r="G10" s="19">
        <f t="shared" si="0"/>
        <v>528</v>
      </c>
      <c r="H10" s="29">
        <f t="shared" ref="H10:H15" si="1">SUM(D10:G10)</f>
        <v>2352</v>
      </c>
      <c r="I10" s="20">
        <f t="shared" ref="I10:I15" si="2">H10*750/1000</f>
        <v>1764</v>
      </c>
      <c r="J10" s="21">
        <f t="shared" ref="J10:J15" si="3">I10*C10</f>
        <v>17640</v>
      </c>
      <c r="K10" s="21">
        <f t="shared" ref="K10:K15" si="4">J10*14%</f>
        <v>2469.6000000000004</v>
      </c>
      <c r="L10" s="22">
        <f t="shared" ref="L10:L15" si="5">J10+K10</f>
        <v>20109.599999999999</v>
      </c>
    </row>
    <row r="11" spans="1:12">
      <c r="A11" t="s">
        <v>4</v>
      </c>
      <c r="B11" s="4" t="s">
        <v>20</v>
      </c>
      <c r="C11" s="34">
        <v>13</v>
      </c>
      <c r="D11" s="17">
        <v>1260</v>
      </c>
      <c r="E11" s="17">
        <v>972</v>
      </c>
      <c r="F11" s="17">
        <v>648</v>
      </c>
      <c r="G11" s="19">
        <f t="shared" si="0"/>
        <v>712.8</v>
      </c>
      <c r="H11" s="29">
        <f t="shared" si="1"/>
        <v>3592.8</v>
      </c>
      <c r="I11" s="20">
        <f t="shared" si="2"/>
        <v>2694.6</v>
      </c>
      <c r="J11" s="21">
        <f t="shared" si="3"/>
        <v>35029.799999999996</v>
      </c>
      <c r="K11" s="21">
        <f t="shared" si="4"/>
        <v>4904.1719999999996</v>
      </c>
      <c r="L11" s="22">
        <f t="shared" si="5"/>
        <v>39933.971999999994</v>
      </c>
    </row>
    <row r="12" spans="1:12">
      <c r="A12" t="s">
        <v>5</v>
      </c>
      <c r="B12" s="4" t="s">
        <v>20</v>
      </c>
      <c r="C12" s="34">
        <v>12</v>
      </c>
      <c r="D12" s="17">
        <v>912</v>
      </c>
      <c r="E12" s="17">
        <v>768</v>
      </c>
      <c r="F12" s="17">
        <v>744</v>
      </c>
      <c r="G12" s="19">
        <f t="shared" si="0"/>
        <v>818.4</v>
      </c>
      <c r="H12" s="29">
        <f t="shared" si="1"/>
        <v>3242.4</v>
      </c>
      <c r="I12" s="20">
        <f t="shared" si="2"/>
        <v>2431.8000000000002</v>
      </c>
      <c r="J12" s="21">
        <f t="shared" si="3"/>
        <v>29181.600000000002</v>
      </c>
      <c r="K12" s="21">
        <f t="shared" si="4"/>
        <v>4085.4240000000009</v>
      </c>
      <c r="L12" s="22">
        <f t="shared" si="5"/>
        <v>33267.024000000005</v>
      </c>
    </row>
    <row r="13" spans="1:12">
      <c r="A13" t="s">
        <v>6</v>
      </c>
      <c r="B13" s="4" t="s">
        <v>19</v>
      </c>
      <c r="C13" s="34">
        <v>9</v>
      </c>
      <c r="D13" s="17">
        <v>684</v>
      </c>
      <c r="E13" s="17">
        <v>516</v>
      </c>
      <c r="F13" s="17">
        <v>372</v>
      </c>
      <c r="G13" s="19">
        <f t="shared" si="0"/>
        <v>409.2</v>
      </c>
      <c r="H13" s="29">
        <f t="shared" si="1"/>
        <v>1981.2</v>
      </c>
      <c r="I13" s="20">
        <f t="shared" si="2"/>
        <v>1485.9</v>
      </c>
      <c r="J13" s="21">
        <f t="shared" si="3"/>
        <v>13373.1</v>
      </c>
      <c r="K13" s="21">
        <f t="shared" si="4"/>
        <v>1872.2340000000002</v>
      </c>
      <c r="L13" s="22">
        <f t="shared" si="5"/>
        <v>15245.334000000001</v>
      </c>
    </row>
    <row r="14" spans="1:12">
      <c r="A14" t="s">
        <v>3</v>
      </c>
      <c r="B14" s="4" t="s">
        <v>19</v>
      </c>
      <c r="C14" s="34">
        <v>11</v>
      </c>
      <c r="D14" s="17">
        <v>1140</v>
      </c>
      <c r="E14" s="17">
        <v>840</v>
      </c>
      <c r="F14" s="17">
        <v>876</v>
      </c>
      <c r="G14" s="19">
        <f t="shared" si="0"/>
        <v>963.6</v>
      </c>
      <c r="H14" s="29">
        <f t="shared" si="1"/>
        <v>3819.6</v>
      </c>
      <c r="I14" s="20">
        <f t="shared" si="2"/>
        <v>2864.7</v>
      </c>
      <c r="J14" s="21">
        <f t="shared" si="3"/>
        <v>31511.699999999997</v>
      </c>
      <c r="K14" s="21">
        <f t="shared" si="4"/>
        <v>4411.6379999999999</v>
      </c>
      <c r="L14" s="22">
        <f t="shared" si="5"/>
        <v>35923.337999999996</v>
      </c>
    </row>
    <row r="15" spans="1:12">
      <c r="A15" s="1" t="s">
        <v>2</v>
      </c>
      <c r="B15" s="3" t="s">
        <v>19</v>
      </c>
      <c r="C15" s="35">
        <v>15</v>
      </c>
      <c r="D15" s="18">
        <v>1368</v>
      </c>
      <c r="E15" s="18">
        <v>1020</v>
      </c>
      <c r="F15" s="18">
        <v>912</v>
      </c>
      <c r="G15" s="19">
        <f t="shared" si="0"/>
        <v>1003.2</v>
      </c>
      <c r="H15" s="30">
        <f t="shared" si="1"/>
        <v>4303.2</v>
      </c>
      <c r="I15" s="20">
        <f t="shared" si="2"/>
        <v>3227.4</v>
      </c>
      <c r="J15" s="32">
        <f t="shared" si="3"/>
        <v>48411</v>
      </c>
      <c r="K15" s="21">
        <f t="shared" si="4"/>
        <v>6777.5400000000009</v>
      </c>
      <c r="L15" s="22">
        <f t="shared" si="5"/>
        <v>55188.54</v>
      </c>
    </row>
    <row r="16" spans="1:12" ht="13.8" thickBot="1">
      <c r="A16" t="s">
        <v>21</v>
      </c>
      <c r="C16" s="10"/>
      <c r="D16" s="23">
        <f>SUM(D9:D15)</f>
        <v>7044</v>
      </c>
      <c r="E16" s="23">
        <f t="shared" ref="E16:L16" si="6">SUM(E9:E15)</f>
        <v>5496</v>
      </c>
      <c r="F16" s="23">
        <f t="shared" si="6"/>
        <v>4788</v>
      </c>
      <c r="G16" s="23">
        <f t="shared" si="6"/>
        <v>5266.7999999999993</v>
      </c>
      <c r="H16" s="23">
        <f t="shared" si="6"/>
        <v>22594.800000000003</v>
      </c>
      <c r="I16" s="23">
        <f t="shared" si="6"/>
        <v>16946.099999999999</v>
      </c>
      <c r="J16" s="24">
        <f t="shared" si="6"/>
        <v>204879.59999999998</v>
      </c>
      <c r="K16" s="24">
        <f t="shared" si="6"/>
        <v>28683.144</v>
      </c>
      <c r="L16" s="24">
        <f t="shared" si="6"/>
        <v>233562.74400000001</v>
      </c>
    </row>
    <row r="17" spans="1:12" ht="13.8" thickTop="1"/>
    <row r="18" spans="1:12">
      <c r="A18" t="s">
        <v>22</v>
      </c>
      <c r="D18" s="27">
        <f>AVERAGE(D9:D15)</f>
        <v>1006.2857142857143</v>
      </c>
      <c r="E18" s="27">
        <f t="shared" ref="E18:L18" si="7">AVERAGE(E9:E15)</f>
        <v>785.14285714285711</v>
      </c>
      <c r="F18" s="27">
        <f t="shared" si="7"/>
        <v>684</v>
      </c>
      <c r="G18" s="27">
        <f t="shared" si="7"/>
        <v>752.39999999999986</v>
      </c>
      <c r="H18" s="27">
        <f t="shared" si="7"/>
        <v>3227.8285714285716</v>
      </c>
      <c r="I18" s="27">
        <f t="shared" si="7"/>
        <v>2420.8714285714282</v>
      </c>
      <c r="J18" s="27">
        <f t="shared" si="7"/>
        <v>29268.514285714282</v>
      </c>
      <c r="K18" s="27">
        <f t="shared" si="7"/>
        <v>4097.5919999999996</v>
      </c>
      <c r="L18" s="27">
        <f t="shared" si="7"/>
        <v>33366.10628571429</v>
      </c>
    </row>
    <row r="19" spans="1:12">
      <c r="A19" t="s">
        <v>23</v>
      </c>
      <c r="D19" s="27">
        <f>MAX(D9:D15)</f>
        <v>1368</v>
      </c>
      <c r="E19" s="27">
        <f t="shared" ref="E19:L19" si="8">MAX(E9:E15)</f>
        <v>1020</v>
      </c>
      <c r="F19" s="27">
        <f t="shared" si="8"/>
        <v>912</v>
      </c>
      <c r="G19" s="27">
        <f t="shared" si="8"/>
        <v>1003.2</v>
      </c>
      <c r="H19" s="27">
        <f t="shared" si="8"/>
        <v>4303.2</v>
      </c>
      <c r="I19" s="27">
        <f t="shared" si="8"/>
        <v>3227.4</v>
      </c>
      <c r="J19" s="27">
        <f t="shared" si="8"/>
        <v>48411</v>
      </c>
      <c r="K19" s="27">
        <f t="shared" si="8"/>
        <v>6777.5400000000009</v>
      </c>
      <c r="L19" s="27">
        <f t="shared" si="8"/>
        <v>55188.54</v>
      </c>
    </row>
    <row r="20" spans="1:12">
      <c r="A20" t="s">
        <v>24</v>
      </c>
      <c r="D20" s="27">
        <f>MIN(D9:D15)</f>
        <v>684</v>
      </c>
      <c r="E20" s="27">
        <f t="shared" ref="E20:L20" si="9">MIN(E9:E15)</f>
        <v>516</v>
      </c>
      <c r="F20" s="27">
        <f t="shared" si="9"/>
        <v>372</v>
      </c>
      <c r="G20" s="27">
        <f t="shared" si="9"/>
        <v>409.2</v>
      </c>
      <c r="H20" s="27">
        <f t="shared" si="9"/>
        <v>1981.2</v>
      </c>
      <c r="I20" s="27">
        <f t="shared" si="9"/>
        <v>1485.9</v>
      </c>
      <c r="J20" s="27">
        <f t="shared" si="9"/>
        <v>13373.1</v>
      </c>
      <c r="K20" s="27">
        <f t="shared" si="9"/>
        <v>1872.2340000000002</v>
      </c>
      <c r="L20" s="27">
        <f t="shared" si="9"/>
        <v>15245.334000000001</v>
      </c>
    </row>
  </sheetData>
  <mergeCells count="10">
    <mergeCell ref="A1:L1"/>
    <mergeCell ref="A7:A8"/>
    <mergeCell ref="B7:B8"/>
    <mergeCell ref="C7:C8"/>
    <mergeCell ref="H7:H8"/>
    <mergeCell ref="I7:I8"/>
    <mergeCell ref="J7:J8"/>
    <mergeCell ref="D7:G7"/>
    <mergeCell ref="K7:K8"/>
    <mergeCell ref="L7:L8"/>
  </mergeCells>
  <phoneticPr fontId="0" type="noConversion"/>
  <pageMargins left="0.75" right="0.75" top="1" bottom="1" header="0.5" footer="0.5"/>
  <pageSetup paperSize="9" orientation="landscape" r:id="rId1"/>
  <headerFooter alignWithMargins="0">
    <oddHeader>&amp;LStudent Name
2050000000&amp;R&amp;F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6" sqref="L16"/>
    </sheetView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ANSWER</vt:lpstr>
      <vt:lpstr>Sheet2</vt:lpstr>
      <vt:lpstr>Sheet3</vt:lpstr>
    </vt:vector>
  </TitlesOfParts>
  <Company>Du Toit &amp; Van der Merwe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2005-05-20T05:39:34Z</cp:lastPrinted>
  <dcterms:created xsi:type="dcterms:W3CDTF">2000-10-31T17:29:17Z</dcterms:created>
  <dcterms:modified xsi:type="dcterms:W3CDTF">2018-02-25T12:46:44Z</dcterms:modified>
</cp:coreProperties>
</file>