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"/>
    </mc:Choice>
  </mc:AlternateContent>
  <xr:revisionPtr revIDLastSave="0" documentId="13_ncr:1_{A5D535B7-12A3-447D-8CE8-5958AE2998D0}" xr6:coauthVersionLast="45" xr6:coauthVersionMax="45" xr10:uidLastSave="{00000000-0000-0000-0000-000000000000}"/>
  <bookViews>
    <workbookView xWindow="-108" yWindow="-108" windowWidth="23256" windowHeight="12576" xr2:uid="{17E1A1A8-9006-489E-BCA4-CABF29C06F21}"/>
  </bookViews>
  <sheets>
    <sheet name="Sheet1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B12" i="1"/>
  <c r="G11" i="1"/>
  <c r="E11" i="1"/>
  <c r="D11" i="1"/>
  <c r="C11" i="1"/>
  <c r="B11" i="1"/>
  <c r="F10" i="1"/>
  <c r="H10" i="1" s="1"/>
  <c r="F9" i="1"/>
  <c r="H9" i="1" s="1"/>
  <c r="F8" i="1"/>
  <c r="H8" i="1" s="1"/>
  <c r="F7" i="1"/>
  <c r="H7" i="1" s="1"/>
  <c r="G6" i="1"/>
  <c r="G12" i="1" s="1"/>
  <c r="E6" i="1"/>
  <c r="D6" i="1"/>
  <c r="D12" i="1" s="1"/>
  <c r="C6" i="1"/>
  <c r="C12" i="1" s="1"/>
  <c r="B6" i="1"/>
  <c r="F5" i="1"/>
  <c r="H5" i="1" s="1"/>
  <c r="H4" i="1"/>
  <c r="F4" i="1"/>
  <c r="F6" i="1" s="1"/>
  <c r="H6" i="1" l="1"/>
  <c r="F11" i="1"/>
  <c r="H11" i="1" s="1"/>
  <c r="F12" i="1" l="1"/>
  <c r="H12" i="1" s="1"/>
</calcChain>
</file>

<file path=xl/sharedStrings.xml><?xml version="1.0" encoding="utf-8"?>
<sst xmlns="http://schemas.openxmlformats.org/spreadsheetml/2006/main" count="17" uniqueCount="17">
  <si>
    <t>INCOME STATEMENT 2021:  Quanto Cameras &amp; Videos</t>
  </si>
  <si>
    <t>Q1</t>
  </si>
  <si>
    <t>Q2</t>
  </si>
  <si>
    <t>Q3</t>
  </si>
  <si>
    <t>Q4</t>
  </si>
  <si>
    <t>Actual Budget</t>
  </si>
  <si>
    <t>2021 Budget</t>
  </si>
  <si>
    <t>Var %</t>
  </si>
  <si>
    <t>Turnover</t>
  </si>
  <si>
    <t>Sales costs</t>
  </si>
  <si>
    <t>Gross operating income</t>
  </si>
  <si>
    <t>Remuneration</t>
  </si>
  <si>
    <t>Interest paid</t>
  </si>
  <si>
    <t>Rentals</t>
  </si>
  <si>
    <t>Marketing and Advertising</t>
  </si>
  <si>
    <t>Operating Expenses</t>
  </si>
  <si>
    <t>Net Operating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</si>
</sst>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;[Red]\-0.00\ "/>
    <numFmt numFmtId="165" formatCode="_ * #,##0.00_ ;_ * \-#,##0.00_ ;_ * &quot;-&quot;??_ ;_ @_ 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Font="1" applyAlignment="1">
      <alignment horizontal="centerContinuous"/>
    </xf>
    <xf numFmtId="0" fontId="0" fillId="0" borderId="0" xfId="0" applyFont="1"/>
    <xf numFmtId="3" fontId="0" fillId="0" borderId="3" xfId="1" applyNumberFormat="1" applyFont="1" applyFill="1" applyBorder="1"/>
    <xf numFmtId="0" fontId="0" fillId="0" borderId="0" xfId="0" applyFont="1" applyAlignment="1">
      <alignment vertical="top"/>
    </xf>
    <xf numFmtId="0" fontId="0" fillId="0" borderId="0" xfId="0" applyFont="1" applyAlignment="1">
      <alignment horizontal="left"/>
    </xf>
    <xf numFmtId="164" fontId="0" fillId="0" borderId="1" xfId="0" applyNumberFormat="1" applyFont="1" applyFill="1" applyBorder="1"/>
    <xf numFmtId="0" fontId="0" fillId="0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wrapText="1"/>
    </xf>
    <xf numFmtId="0" fontId="0" fillId="0" borderId="0" xfId="0" applyFont="1" applyFill="1"/>
    <xf numFmtId="3" fontId="0" fillId="0" borderId="3" xfId="0" applyNumberFormat="1" applyFont="1" applyFill="1" applyBorder="1"/>
    <xf numFmtId="3" fontId="0" fillId="0" borderId="4" xfId="0" applyNumberFormat="1" applyFont="1" applyFill="1" applyBorder="1"/>
    <xf numFmtId="3" fontId="0" fillId="0" borderId="5" xfId="0" applyNumberFormat="1" applyFont="1" applyFill="1" applyBorder="1"/>
    <xf numFmtId="3" fontId="0" fillId="0" borderId="6" xfId="0" applyNumberFormat="1" applyFont="1" applyFill="1" applyBorder="1"/>
    <xf numFmtId="0" fontId="0" fillId="0" borderId="7" xfId="0" applyFont="1" applyFill="1" applyBorder="1"/>
    <xf numFmtId="3" fontId="3" fillId="0" borderId="0" xfId="0" applyNumberFormat="1" applyFont="1" applyFill="1" applyBorder="1"/>
    <xf numFmtId="3" fontId="0" fillId="0" borderId="0" xfId="0" applyNumberFormat="1" applyFont="1" applyFill="1" applyBorder="1"/>
    <xf numFmtId="9" fontId="0" fillId="0" borderId="8" xfId="2" applyFont="1" applyFill="1" applyBorder="1"/>
    <xf numFmtId="9" fontId="3" fillId="0" borderId="8" xfId="2" applyFont="1" applyFill="1" applyBorder="1"/>
    <xf numFmtId="3" fontId="3" fillId="0" borderId="4" xfId="0" applyNumberFormat="1" applyFont="1" applyFill="1" applyBorder="1"/>
    <xf numFmtId="3" fontId="0" fillId="0" borderId="10" xfId="0" applyNumberFormat="1" applyFont="1" applyFill="1" applyBorder="1"/>
    <xf numFmtId="9" fontId="0" fillId="0" borderId="9" xfId="2" applyFont="1" applyFill="1" applyBorder="1"/>
    <xf numFmtId="3" fontId="0" fillId="0" borderId="4" xfId="1" applyNumberFormat="1" applyFont="1" applyFill="1" applyBorder="1"/>
    <xf numFmtId="0" fontId="0" fillId="0" borderId="6" xfId="0" applyFont="1" applyFill="1" applyBorder="1"/>
    <xf numFmtId="0" fontId="3" fillId="0" borderId="0" xfId="0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7</xdr:row>
      <xdr:rowOff>38100</xdr:rowOff>
    </xdr:from>
    <xdr:to>
      <xdr:col>1</xdr:col>
      <xdr:colOff>588644</xdr:colOff>
      <xdr:row>7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8442F31-D222-4481-A7FB-3F2A6116B49D}"/>
            </a:ext>
          </a:extLst>
        </xdr:cNvPr>
        <xdr:cNvSpPr txBox="1"/>
      </xdr:nvSpPr>
      <xdr:spPr>
        <a:xfrm>
          <a:off x="2569845" y="1615440"/>
          <a:ext cx="45719" cy="47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Z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AB1AB-81F9-480E-AC8C-9E2BA7B18E02}">
  <dimension ref="A1:O13"/>
  <sheetViews>
    <sheetView tabSelected="1" zoomScaleNormal="100" workbookViewId="0">
      <selection activeCell="Q23" sqref="Q23"/>
    </sheetView>
  </sheetViews>
  <sheetFormatPr defaultColWidth="9.109375" defaultRowHeight="13.2" x14ac:dyDescent="0.25"/>
  <cols>
    <col min="1" max="1" width="29.5546875" style="3" customWidth="1"/>
    <col min="2" max="8" width="9.77734375" style="3" customWidth="1"/>
    <col min="9" max="16384" width="9.109375" style="3"/>
  </cols>
  <sheetData>
    <row r="1" spans="1:15" ht="15.6" x14ac:dyDescent="0.3">
      <c r="A1" s="1" t="s">
        <v>0</v>
      </c>
      <c r="B1" s="2"/>
      <c r="C1" s="2"/>
      <c r="D1" s="2"/>
      <c r="E1" s="2"/>
      <c r="F1" s="2"/>
    </row>
    <row r="3" spans="1:15" ht="26.4" x14ac:dyDescent="0.25">
      <c r="A3" s="7"/>
      <c r="B3" s="8" t="s">
        <v>1</v>
      </c>
      <c r="C3" s="8" t="s">
        <v>2</v>
      </c>
      <c r="D3" s="8" t="s">
        <v>3</v>
      </c>
      <c r="E3" s="8" t="s">
        <v>4</v>
      </c>
      <c r="F3" s="9" t="s">
        <v>5</v>
      </c>
      <c r="G3" s="9" t="s">
        <v>6</v>
      </c>
      <c r="H3" s="8" t="s">
        <v>7</v>
      </c>
    </row>
    <row r="4" spans="1:15" ht="20.25" customHeight="1" x14ac:dyDescent="0.25">
      <c r="A4" s="10" t="s">
        <v>8</v>
      </c>
      <c r="B4" s="14">
        <v>12000</v>
      </c>
      <c r="C4" s="11">
        <v>19000</v>
      </c>
      <c r="D4" s="21">
        <v>16000</v>
      </c>
      <c r="E4" s="11">
        <v>22000</v>
      </c>
      <c r="F4" s="21">
        <f>SUM(B4:E4)</f>
        <v>69000</v>
      </c>
      <c r="G4" s="4">
        <v>60000</v>
      </c>
      <c r="H4" s="22">
        <f>(F4-G4)/F4</f>
        <v>0.13043478260869565</v>
      </c>
    </row>
    <row r="5" spans="1:15" ht="20.25" customHeight="1" x14ac:dyDescent="0.25">
      <c r="A5" s="10" t="s">
        <v>9</v>
      </c>
      <c r="B5" s="13">
        <v>4000</v>
      </c>
      <c r="C5" s="12">
        <v>4200</v>
      </c>
      <c r="D5" s="17">
        <v>5000</v>
      </c>
      <c r="E5" s="12">
        <v>8000</v>
      </c>
      <c r="F5" s="17">
        <f>SUM(B5:E5)</f>
        <v>21200</v>
      </c>
      <c r="G5" s="23">
        <v>20800</v>
      </c>
      <c r="H5" s="18">
        <f>(F5-G5)/F5</f>
        <v>1.8867924528301886E-2</v>
      </c>
    </row>
    <row r="6" spans="1:15" x14ac:dyDescent="0.25">
      <c r="A6" s="10" t="s">
        <v>10</v>
      </c>
      <c r="B6" s="13">
        <f>B4-B5</f>
        <v>8000</v>
      </c>
      <c r="C6" s="12">
        <f t="shared" ref="C6:G6" si="0">C4-C5</f>
        <v>14800</v>
      </c>
      <c r="D6" s="17">
        <f t="shared" si="0"/>
        <v>11000</v>
      </c>
      <c r="E6" s="12">
        <f t="shared" si="0"/>
        <v>14000</v>
      </c>
      <c r="F6" s="17">
        <f t="shared" si="0"/>
        <v>47800</v>
      </c>
      <c r="G6" s="12">
        <f t="shared" si="0"/>
        <v>39200</v>
      </c>
      <c r="H6" s="18">
        <f>(F6-G6)/F6</f>
        <v>0.1799163179916318</v>
      </c>
    </row>
    <row r="7" spans="1:15" x14ac:dyDescent="0.25">
      <c r="A7" s="10" t="s">
        <v>11</v>
      </c>
      <c r="B7" s="13">
        <v>2000</v>
      </c>
      <c r="C7" s="12">
        <v>2000</v>
      </c>
      <c r="D7" s="17">
        <v>2000</v>
      </c>
      <c r="E7" s="12">
        <v>2500</v>
      </c>
      <c r="F7" s="17">
        <f t="shared" ref="F7:F10" si="1">SUM(B7:E7)</f>
        <v>8500</v>
      </c>
      <c r="G7" s="12">
        <v>9000</v>
      </c>
      <c r="H7" s="18">
        <f>(F7-G7)/F7</f>
        <v>-5.8823529411764705E-2</v>
      </c>
      <c r="L7" s="5"/>
    </row>
    <row r="8" spans="1:15" x14ac:dyDescent="0.25">
      <c r="A8" s="10" t="s">
        <v>12</v>
      </c>
      <c r="B8" s="13">
        <v>1200</v>
      </c>
      <c r="C8" s="12">
        <v>1400</v>
      </c>
      <c r="D8" s="17">
        <v>1600</v>
      </c>
      <c r="E8" s="12">
        <v>1600</v>
      </c>
      <c r="F8" s="17">
        <f t="shared" si="1"/>
        <v>5800</v>
      </c>
      <c r="G8" s="12">
        <v>5200</v>
      </c>
      <c r="H8" s="18">
        <f t="shared" ref="H8:H11" si="2">(F8-G8)/F8</f>
        <v>0.10344827586206896</v>
      </c>
    </row>
    <row r="9" spans="1:15" x14ac:dyDescent="0.25">
      <c r="A9" s="10" t="s">
        <v>13</v>
      </c>
      <c r="B9" s="13">
        <v>600</v>
      </c>
      <c r="C9" s="12">
        <v>600</v>
      </c>
      <c r="D9" s="17">
        <v>600</v>
      </c>
      <c r="E9" s="12">
        <v>600</v>
      </c>
      <c r="F9" s="17">
        <f t="shared" si="1"/>
        <v>2400</v>
      </c>
      <c r="G9" s="12">
        <v>3000</v>
      </c>
      <c r="H9" s="18">
        <f t="shared" si="2"/>
        <v>-0.25</v>
      </c>
    </row>
    <row r="10" spans="1:15" x14ac:dyDescent="0.25">
      <c r="A10" s="15" t="s">
        <v>14</v>
      </c>
      <c r="B10" s="13">
        <v>900</v>
      </c>
      <c r="C10" s="12">
        <v>2000</v>
      </c>
      <c r="D10" s="17">
        <v>4000</v>
      </c>
      <c r="E10" s="12">
        <v>4500</v>
      </c>
      <c r="F10" s="17">
        <f t="shared" si="1"/>
        <v>11400</v>
      </c>
      <c r="G10" s="12">
        <v>9000</v>
      </c>
      <c r="H10" s="18">
        <f t="shared" si="2"/>
        <v>0.21052631578947367</v>
      </c>
    </row>
    <row r="11" spans="1:15" x14ac:dyDescent="0.25">
      <c r="A11" s="24" t="s">
        <v>15</v>
      </c>
      <c r="B11" s="14">
        <f t="shared" ref="B11:G11" si="3">SUM(B7:B10)</f>
        <v>4700</v>
      </c>
      <c r="C11" s="11">
        <f t="shared" si="3"/>
        <v>6000</v>
      </c>
      <c r="D11" s="21">
        <f t="shared" si="3"/>
        <v>8200</v>
      </c>
      <c r="E11" s="11">
        <f t="shared" si="3"/>
        <v>9200</v>
      </c>
      <c r="F11" s="21">
        <f t="shared" si="3"/>
        <v>28100</v>
      </c>
      <c r="G11" s="11">
        <f t="shared" si="3"/>
        <v>26200</v>
      </c>
      <c r="H11" s="22">
        <f t="shared" si="2"/>
        <v>6.7615658362989328E-2</v>
      </c>
    </row>
    <row r="12" spans="1:15" x14ac:dyDescent="0.25">
      <c r="A12" s="25" t="s">
        <v>16</v>
      </c>
      <c r="B12" s="20">
        <f>B6-B11</f>
        <v>3300</v>
      </c>
      <c r="C12" s="20">
        <f t="shared" ref="C12:G12" si="4">C6-C11</f>
        <v>8800</v>
      </c>
      <c r="D12" s="16">
        <f t="shared" si="4"/>
        <v>2800</v>
      </c>
      <c r="E12" s="20">
        <f t="shared" si="4"/>
        <v>4800</v>
      </c>
      <c r="F12" s="16">
        <f t="shared" si="4"/>
        <v>19700</v>
      </c>
      <c r="G12" s="20">
        <f t="shared" si="4"/>
        <v>13000</v>
      </c>
      <c r="H12" s="19">
        <f>(F12-G12)/F12</f>
        <v>0.34010152284263961</v>
      </c>
      <c r="O12" s="6"/>
    </row>
    <row r="13" spans="1:15" x14ac:dyDescent="0.25">
      <c r="A13" s="10"/>
      <c r="B13" s="10"/>
      <c r="C13" s="10"/>
      <c r="D13" s="10"/>
      <c r="E13" s="10"/>
      <c r="F13" s="10"/>
      <c r="G13" s="10"/>
      <c r="H13" s="10"/>
    </row>
  </sheetData>
  <printOptions gridLines="1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A6980-9B5C-4C58-912D-1E3BBE16BD4B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B0E0B-D9A8-4E9E-8D1F-EF826487FF28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van der Merwe</cp:lastModifiedBy>
  <cp:lastPrinted>2020-09-15T11:03:10Z</cp:lastPrinted>
  <dcterms:created xsi:type="dcterms:W3CDTF">2020-09-15T11:01:42Z</dcterms:created>
  <dcterms:modified xsi:type="dcterms:W3CDTF">2020-09-15T11:05:56Z</dcterms:modified>
</cp:coreProperties>
</file>