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0BB82C35-FC55-46B9-985E-DD3D0AE9A96F}" xr6:coauthVersionLast="45" xr6:coauthVersionMax="45" xr10:uidLastSave="{00000000-0000-0000-0000-000000000000}"/>
  <bookViews>
    <workbookView xWindow="-108" yWindow="-108" windowWidth="23256" windowHeight="12576" xr2:uid="{7923A61A-1233-4027-B9B0-B8F2C8B3BD85}"/>
  </bookViews>
  <sheets>
    <sheet name="Actual Incom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G11" i="1"/>
  <c r="E11" i="1"/>
  <c r="D11" i="1"/>
  <c r="C11" i="1"/>
  <c r="B11" i="1"/>
  <c r="F10" i="1"/>
  <c r="H10" i="1" s="1"/>
  <c r="F9" i="1"/>
  <c r="H9" i="1" s="1"/>
  <c r="F8" i="1"/>
  <c r="H8" i="1" s="1"/>
  <c r="F7" i="1"/>
  <c r="H7" i="1" s="1"/>
  <c r="G6" i="1"/>
  <c r="G12" i="1" s="1"/>
  <c r="E6" i="1"/>
  <c r="D6" i="1"/>
  <c r="D12" i="1" s="1"/>
  <c r="C6" i="1"/>
  <c r="C12" i="1" s="1"/>
  <c r="B6" i="1"/>
  <c r="B12" i="1" s="1"/>
  <c r="F5" i="1"/>
  <c r="H5" i="1" s="1"/>
  <c r="H4" i="1"/>
  <c r="F4" i="1"/>
  <c r="F6" i="1" s="1"/>
  <c r="H6" i="1" l="1"/>
  <c r="F11" i="1"/>
  <c r="H11" i="1" s="1"/>
  <c r="F12" i="1" l="1"/>
  <c r="H12" i="1" s="1"/>
</calcChain>
</file>

<file path=xl/sharedStrings.xml><?xml version="1.0" encoding="utf-8"?>
<sst xmlns="http://schemas.openxmlformats.org/spreadsheetml/2006/main" count="17" uniqueCount="17">
  <si>
    <t>INCOME STATEMENT 2021:  EcoGreen Cameras &amp; Videos</t>
  </si>
  <si>
    <t>Q1</t>
  </si>
  <si>
    <t>Q2</t>
  </si>
  <si>
    <t>Q3</t>
  </si>
  <si>
    <t>Q4</t>
  </si>
  <si>
    <t>Actual Budget</t>
  </si>
  <si>
    <t>2021 Budget</t>
  </si>
  <si>
    <t>Var %</t>
  </si>
  <si>
    <t>Turnover</t>
  </si>
  <si>
    <t>Sales costs</t>
  </si>
  <si>
    <t>Gross operating income</t>
  </si>
  <si>
    <t>Remuneration</t>
  </si>
  <si>
    <t>Interest paid</t>
  </si>
  <si>
    <t>Rentals</t>
  </si>
  <si>
    <t>Marketing and Advertising</t>
  </si>
  <si>
    <t>Operating Expenses</t>
  </si>
  <si>
    <t>Net Operating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</si>
</sst>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;[Red]\-0.00\ "/>
    <numFmt numFmtId="165" formatCode="_ * #,##0.00_ ;_ * \-#,##0.00_ ;_ * &quot;-&quot;??_ ;_ @_ "/>
  </numFmts>
  <fonts count="9" x14ac:knownFonts="1">
    <font>
      <sz val="10"/>
      <name val="Arial"/>
    </font>
    <font>
      <b/>
      <sz val="14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 val="double"/>
      <sz val="9"/>
      <name val="Arial"/>
      <family val="2"/>
    </font>
    <font>
      <b/>
      <sz val="9"/>
      <color theme="3" tint="0.3999755851924192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3" fillId="0" borderId="0" xfId="0" applyFont="1"/>
    <xf numFmtId="164" fontId="4" fillId="0" borderId="1" xfId="0" applyNumberFormat="1" applyFont="1" applyBorder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0" borderId="0" xfId="0" applyFont="1"/>
    <xf numFmtId="3" fontId="4" fillId="3" borderId="3" xfId="0" applyNumberFormat="1" applyFont="1" applyFill="1" applyBorder="1"/>
    <xf numFmtId="3" fontId="4" fillId="3" borderId="3" xfId="1" applyNumberFormat="1" applyFont="1" applyFill="1" applyBorder="1"/>
    <xf numFmtId="9" fontId="4" fillId="3" borderId="3" xfId="2" applyFont="1" applyFill="1" applyBorder="1"/>
    <xf numFmtId="0" fontId="7" fillId="0" borderId="0" xfId="0" applyFont="1"/>
    <xf numFmtId="3" fontId="4" fillId="0" borderId="4" xfId="0" applyNumberFormat="1" applyFont="1" applyBorder="1"/>
    <xf numFmtId="3" fontId="4" fillId="0" borderId="4" xfId="1" applyNumberFormat="1" applyFont="1" applyFill="1" applyBorder="1"/>
    <xf numFmtId="9" fontId="4" fillId="0" borderId="4" xfId="2" applyFont="1" applyFill="1" applyBorder="1"/>
    <xf numFmtId="3" fontId="5" fillId="0" borderId="5" xfId="0" applyNumberFormat="1" applyFont="1" applyBorder="1"/>
    <xf numFmtId="3" fontId="5" fillId="0" borderId="6" xfId="0" applyNumberFormat="1" applyFont="1" applyBorder="1"/>
    <xf numFmtId="9" fontId="5" fillId="0" borderId="2" xfId="2" applyFont="1" applyFill="1" applyBorder="1"/>
    <xf numFmtId="0" fontId="4" fillId="0" borderId="0" xfId="0" applyFont="1"/>
    <xf numFmtId="3" fontId="4" fillId="0" borderId="3" xfId="0" applyNumberFormat="1" applyFont="1" applyBorder="1"/>
    <xf numFmtId="3" fontId="4" fillId="0" borderId="7" xfId="0" applyNumberFormat="1" applyFont="1" applyBorder="1"/>
    <xf numFmtId="9" fontId="4" fillId="0" borderId="3" xfId="2" applyFont="1" applyBorder="1"/>
    <xf numFmtId="3" fontId="4" fillId="0" borderId="5" xfId="0" applyNumberFormat="1" applyFont="1" applyBorder="1"/>
    <xf numFmtId="3" fontId="4" fillId="0" borderId="6" xfId="0" applyNumberFormat="1" applyFont="1" applyBorder="1"/>
    <xf numFmtId="9" fontId="4" fillId="0" borderId="5" xfId="2" applyFont="1" applyBorder="1"/>
    <xf numFmtId="0" fontId="4" fillId="0" borderId="8" xfId="0" applyFont="1" applyBorder="1"/>
    <xf numFmtId="0" fontId="8" fillId="4" borderId="2" xfId="0" applyFont="1" applyFill="1" applyBorder="1"/>
    <xf numFmtId="3" fontId="8" fillId="4" borderId="2" xfId="0" applyNumberFormat="1" applyFont="1" applyFill="1" applyBorder="1"/>
    <xf numFmtId="9" fontId="8" fillId="4" borderId="2" xfId="2" applyFont="1" applyFill="1" applyBorder="1"/>
    <xf numFmtId="3" fontId="5" fillId="0" borderId="9" xfId="0" applyNumberFormat="1" applyFont="1" applyBorder="1"/>
    <xf numFmtId="9" fontId="5" fillId="0" borderId="9" xfId="2" applyFont="1" applyBorder="1"/>
    <xf numFmtId="0" fontId="6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7</xdr:row>
      <xdr:rowOff>38100</xdr:rowOff>
    </xdr:from>
    <xdr:to>
      <xdr:col>1</xdr:col>
      <xdr:colOff>588644</xdr:colOff>
      <xdr:row>7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A2A925E-885F-4708-AA93-87C547F9FE82}"/>
            </a:ext>
          </a:extLst>
        </xdr:cNvPr>
        <xdr:cNvSpPr txBox="1"/>
      </xdr:nvSpPr>
      <xdr:spPr>
        <a:xfrm>
          <a:off x="2569845" y="1645920"/>
          <a:ext cx="45719" cy="47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Z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AEB76-F4B5-4D77-BD9A-7CCE40A8EC5B}">
  <dimension ref="A1:I13"/>
  <sheetViews>
    <sheetView tabSelected="1" zoomScaleNormal="100" workbookViewId="0">
      <selection activeCell="F21" sqref="F21"/>
    </sheetView>
  </sheetViews>
  <sheetFormatPr defaultColWidth="9.109375" defaultRowHeight="13.2" x14ac:dyDescent="0.25"/>
  <cols>
    <col min="1" max="1" width="29.5546875" style="31" customWidth="1"/>
    <col min="2" max="8" width="11.6640625" style="31" customWidth="1"/>
    <col min="9" max="16384" width="9.109375" style="31"/>
  </cols>
  <sheetData>
    <row r="1" spans="1:9" s="3" customFormat="1" ht="18" x14ac:dyDescent="0.35">
      <c r="A1" s="1" t="s">
        <v>0</v>
      </c>
      <c r="B1" s="2"/>
      <c r="C1" s="2"/>
      <c r="D1" s="2"/>
      <c r="E1" s="2"/>
      <c r="F1" s="2"/>
    </row>
    <row r="2" spans="1:9" s="3" customFormat="1" ht="15" x14ac:dyDescent="0.25"/>
    <row r="3" spans="1:9" s="3" customFormat="1" ht="24" x14ac:dyDescent="0.25">
      <c r="A3" s="4"/>
      <c r="B3" s="5" t="s">
        <v>1</v>
      </c>
      <c r="C3" s="5" t="s">
        <v>2</v>
      </c>
      <c r="D3" s="5" t="s">
        <v>3</v>
      </c>
      <c r="E3" s="5" t="s">
        <v>4</v>
      </c>
      <c r="F3" s="6" t="s">
        <v>5</v>
      </c>
      <c r="G3" s="6" t="s">
        <v>6</v>
      </c>
      <c r="H3" s="5" t="s">
        <v>7</v>
      </c>
    </row>
    <row r="4" spans="1:9" s="3" customFormat="1" ht="20.25" customHeight="1" x14ac:dyDescent="0.25">
      <c r="A4" s="7" t="s">
        <v>8</v>
      </c>
      <c r="B4" s="8">
        <v>12000</v>
      </c>
      <c r="C4" s="8">
        <v>19000</v>
      </c>
      <c r="D4" s="8">
        <v>16000</v>
      </c>
      <c r="E4" s="8">
        <v>22000</v>
      </c>
      <c r="F4" s="8">
        <f>SUM(B4:E4)</f>
        <v>69000</v>
      </c>
      <c r="G4" s="9">
        <v>60000</v>
      </c>
      <c r="H4" s="10">
        <f>(F4-G4)/F4</f>
        <v>0.13043478260869565</v>
      </c>
    </row>
    <row r="5" spans="1:9" s="3" customFormat="1" ht="20.25" customHeight="1" x14ac:dyDescent="0.25">
      <c r="A5" s="11" t="s">
        <v>9</v>
      </c>
      <c r="B5" s="12">
        <v>4000</v>
      </c>
      <c r="C5" s="12">
        <v>4200</v>
      </c>
      <c r="D5" s="12">
        <v>5000</v>
      </c>
      <c r="E5" s="12">
        <v>8000</v>
      </c>
      <c r="F5" s="12">
        <f>SUM(B5:E5)</f>
        <v>21200</v>
      </c>
      <c r="G5" s="13">
        <v>20800</v>
      </c>
      <c r="H5" s="14">
        <f>(F5-G5)/F5</f>
        <v>1.8867924528301886E-2</v>
      </c>
    </row>
    <row r="6" spans="1:9" s="3" customFormat="1" ht="15" x14ac:dyDescent="0.25">
      <c r="A6" s="7" t="s">
        <v>10</v>
      </c>
      <c r="B6" s="15">
        <f>B4-B5</f>
        <v>8000</v>
      </c>
      <c r="C6" s="15">
        <f t="shared" ref="C6:G6" si="0">C4-C5</f>
        <v>14800</v>
      </c>
      <c r="D6" s="15">
        <f t="shared" si="0"/>
        <v>11000</v>
      </c>
      <c r="E6" s="15">
        <f t="shared" si="0"/>
        <v>14000</v>
      </c>
      <c r="F6" s="15">
        <f t="shared" si="0"/>
        <v>47800</v>
      </c>
      <c r="G6" s="16">
        <f t="shared" si="0"/>
        <v>39200</v>
      </c>
      <c r="H6" s="17">
        <f>(F6-G6)/F6</f>
        <v>0.1799163179916318</v>
      </c>
    </row>
    <row r="7" spans="1:9" s="3" customFormat="1" ht="15" x14ac:dyDescent="0.25">
      <c r="A7" s="18" t="s">
        <v>11</v>
      </c>
      <c r="B7" s="19">
        <v>2000</v>
      </c>
      <c r="C7" s="19">
        <v>2000</v>
      </c>
      <c r="D7" s="19">
        <v>2000</v>
      </c>
      <c r="E7" s="20">
        <v>2500</v>
      </c>
      <c r="F7" s="19">
        <f t="shared" ref="F7:F10" si="1">SUM(B7:E7)</f>
        <v>8500</v>
      </c>
      <c r="G7" s="20">
        <v>9000</v>
      </c>
      <c r="H7" s="21">
        <f>(F7-G7)/F7</f>
        <v>-5.8823529411764705E-2</v>
      </c>
    </row>
    <row r="8" spans="1:9" s="3" customFormat="1" ht="15" x14ac:dyDescent="0.25">
      <c r="A8" s="18" t="s">
        <v>12</v>
      </c>
      <c r="B8" s="22">
        <v>1200</v>
      </c>
      <c r="C8" s="22">
        <v>1400</v>
      </c>
      <c r="D8" s="22">
        <v>1600</v>
      </c>
      <c r="E8" s="23">
        <v>1600</v>
      </c>
      <c r="F8" s="22">
        <f t="shared" si="1"/>
        <v>5800</v>
      </c>
      <c r="G8" s="23">
        <v>5200</v>
      </c>
      <c r="H8" s="24">
        <f t="shared" ref="H8:H11" si="2">(F8-G8)/F8</f>
        <v>0.10344827586206896</v>
      </c>
    </row>
    <row r="9" spans="1:9" s="3" customFormat="1" ht="15" x14ac:dyDescent="0.25">
      <c r="A9" s="18" t="s">
        <v>13</v>
      </c>
      <c r="B9" s="22">
        <v>600</v>
      </c>
      <c r="C9" s="22">
        <v>600</v>
      </c>
      <c r="D9" s="22">
        <v>600</v>
      </c>
      <c r="E9" s="23">
        <v>600</v>
      </c>
      <c r="F9" s="22">
        <f t="shared" si="1"/>
        <v>2400</v>
      </c>
      <c r="G9" s="23">
        <v>3000</v>
      </c>
      <c r="H9" s="24">
        <f t="shared" si="2"/>
        <v>-0.25</v>
      </c>
    </row>
    <row r="10" spans="1:9" s="3" customFormat="1" ht="15" x14ac:dyDescent="0.25">
      <c r="A10" s="25" t="s">
        <v>14</v>
      </c>
      <c r="B10" s="22">
        <v>900</v>
      </c>
      <c r="C10" s="22">
        <v>2000</v>
      </c>
      <c r="D10" s="22">
        <v>4000</v>
      </c>
      <c r="E10" s="23">
        <v>4500</v>
      </c>
      <c r="F10" s="22">
        <f t="shared" si="1"/>
        <v>11400</v>
      </c>
      <c r="G10" s="23">
        <v>9000</v>
      </c>
      <c r="H10" s="24">
        <f t="shared" si="2"/>
        <v>0.21052631578947367</v>
      </c>
    </row>
    <row r="11" spans="1:9" s="3" customFormat="1" ht="15" x14ac:dyDescent="0.25">
      <c r="A11" s="26" t="s">
        <v>15</v>
      </c>
      <c r="B11" s="27">
        <f t="shared" ref="B11:G11" si="3">SUM(B7:B10)</f>
        <v>4700</v>
      </c>
      <c r="C11" s="27">
        <f t="shared" si="3"/>
        <v>6000</v>
      </c>
      <c r="D11" s="27">
        <f t="shared" si="3"/>
        <v>8200</v>
      </c>
      <c r="E11" s="27">
        <f t="shared" si="3"/>
        <v>9200</v>
      </c>
      <c r="F11" s="27">
        <f t="shared" si="3"/>
        <v>28100</v>
      </c>
      <c r="G11" s="27">
        <f t="shared" si="3"/>
        <v>26200</v>
      </c>
      <c r="H11" s="28">
        <f t="shared" si="2"/>
        <v>6.7615658362989328E-2</v>
      </c>
    </row>
    <row r="12" spans="1:9" s="3" customFormat="1" ht="15.6" thickBot="1" x14ac:dyDescent="0.3">
      <c r="A12" s="7" t="s">
        <v>16</v>
      </c>
      <c r="B12" s="29">
        <f>B6-B11</f>
        <v>3300</v>
      </c>
      <c r="C12" s="29">
        <f t="shared" ref="C12:G12" si="4">C6-C11</f>
        <v>8800</v>
      </c>
      <c r="D12" s="29">
        <f t="shared" si="4"/>
        <v>2800</v>
      </c>
      <c r="E12" s="29">
        <f t="shared" si="4"/>
        <v>4800</v>
      </c>
      <c r="F12" s="29">
        <f t="shared" si="4"/>
        <v>19700</v>
      </c>
      <c r="G12" s="29">
        <f t="shared" si="4"/>
        <v>13000</v>
      </c>
      <c r="H12" s="30">
        <f>(F12-G12)/F12</f>
        <v>0.34010152284263961</v>
      </c>
    </row>
    <row r="13" spans="1:9" ht="15.6" thickTop="1" x14ac:dyDescent="0.25">
      <c r="A13" s="3"/>
      <c r="B13" s="3"/>
      <c r="C13" s="3"/>
      <c r="D13" s="3"/>
      <c r="E13" s="3"/>
      <c r="F13" s="3"/>
      <c r="G13" s="3"/>
      <c r="H13" s="3"/>
      <c r="I13" s="3"/>
    </row>
  </sheetData>
  <printOptions horizontalCentered="1" verticalCentered="1" gridLines="1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>
    <oddHeader>&amp;LINCOME STATEMENT&amp;C&amp;P&amp;RQuanto Traders</oddHeader>
    <oddFooter>&amp;LBullet A &amp;CBudget Variance&amp;R&amp;D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Actual 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Acer</cp:lastModifiedBy>
  <cp:lastPrinted>2020-10-19T09:19:59Z</cp:lastPrinted>
  <dcterms:created xsi:type="dcterms:W3CDTF">2020-09-15T10:49:32Z</dcterms:created>
  <dcterms:modified xsi:type="dcterms:W3CDTF">2020-10-19T09:20:36Z</dcterms:modified>
</cp:coreProperties>
</file>