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Suzie files vir N5\"/>
    </mc:Choice>
  </mc:AlternateContent>
  <xr:revisionPtr revIDLastSave="0" documentId="13_ncr:1_{544E1F63-D833-4CE5-840B-9C217FA7E83E}" xr6:coauthVersionLast="45" xr6:coauthVersionMax="45" xr10:uidLastSave="{00000000-0000-0000-0000-000000000000}"/>
  <bookViews>
    <workbookView xWindow="-120" yWindow="-120" windowWidth="20730" windowHeight="11160" xr2:uid="{F427E89F-DEBB-4BC1-888C-9BFEE281281A}"/>
  </bookViews>
  <sheets>
    <sheet name="Products" sheetId="1" r:id="rId1"/>
    <sheet name="Formula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G10" i="2" l="1"/>
  <c r="H10" i="2" s="1"/>
  <c r="G18" i="2"/>
  <c r="H18" i="2"/>
  <c r="G15" i="2"/>
  <c r="H15" i="2"/>
  <c r="G16" i="2"/>
  <c r="H16" i="2"/>
  <c r="G14" i="2"/>
  <c r="H14" i="2"/>
  <c r="G11" i="2"/>
  <c r="H11" i="2"/>
  <c r="G19" i="2"/>
  <c r="H19" i="2" s="1"/>
  <c r="G8" i="2"/>
  <c r="H8" i="2"/>
  <c r="G12" i="2"/>
  <c r="H12" i="2"/>
  <c r="G20" i="2"/>
  <c r="H20" i="2"/>
  <c r="G9" i="2"/>
  <c r="H9" i="2"/>
  <c r="G13" i="2"/>
  <c r="H13" i="2" s="1"/>
  <c r="G17" i="2"/>
  <c r="H17" i="2"/>
  <c r="E21" i="2"/>
  <c r="F21" i="2" s="1"/>
  <c r="F21" i="1"/>
  <c r="E21" i="1"/>
  <c r="D21" i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H21" i="2" l="1"/>
  <c r="G21" i="2"/>
  <c r="H16" i="1"/>
  <c r="G16" i="1"/>
  <c r="G20" i="1"/>
  <c r="H20" i="1" s="1"/>
  <c r="H17" i="1"/>
  <c r="G17" i="1"/>
  <c r="G10" i="1"/>
  <c r="H10" i="1" s="1"/>
  <c r="H14" i="1"/>
  <c r="G14" i="1"/>
  <c r="G18" i="1"/>
  <c r="H18" i="1" s="1"/>
  <c r="H8" i="1"/>
  <c r="G8" i="1"/>
  <c r="G12" i="1"/>
  <c r="H12" i="1" s="1"/>
  <c r="H9" i="1"/>
  <c r="G9" i="1"/>
  <c r="G13" i="1"/>
  <c r="H13" i="1" s="1"/>
  <c r="H11" i="1"/>
  <c r="G11" i="1"/>
  <c r="G15" i="1"/>
  <c r="H15" i="1" s="1"/>
  <c r="H19" i="1"/>
  <c r="G19" i="1"/>
  <c r="G21" i="1" l="1"/>
  <c r="H21" i="1"/>
</calcChain>
</file>

<file path=xl/sharedStrings.xml><?xml version="1.0" encoding="utf-8"?>
<sst xmlns="http://schemas.openxmlformats.org/spreadsheetml/2006/main" count="110" uniqueCount="46">
  <si>
    <t>GoSmart Products:  new SmartMarket startup</t>
  </si>
  <si>
    <t>Additional costs (import tax, shipping, delivery)</t>
  </si>
  <si>
    <t>on Cost price</t>
  </si>
  <si>
    <t>Markup:</t>
  </si>
  <si>
    <t>on Total cost</t>
  </si>
  <si>
    <t>Electronic Assistants, 4th Industrial Revolution</t>
  </si>
  <si>
    <t>Code</t>
  </si>
  <si>
    <t>Product</t>
  </si>
  <si>
    <t>Type</t>
  </si>
  <si>
    <t>Cost price</t>
  </si>
  <si>
    <t>Additional 
costs</t>
  </si>
  <si>
    <t>Total cost</t>
  </si>
  <si>
    <t>Markup</t>
  </si>
  <si>
    <t>Selling price
(VAT Excluded)</t>
  </si>
  <si>
    <t>001</t>
  </si>
  <si>
    <t>Beauty expert mirror</t>
  </si>
  <si>
    <t>Device</t>
  </si>
  <si>
    <t>002</t>
  </si>
  <si>
    <t>Robot pillow</t>
  </si>
  <si>
    <t>Gadget</t>
  </si>
  <si>
    <t>003</t>
  </si>
  <si>
    <t>Smart socks</t>
  </si>
  <si>
    <t>004</t>
  </si>
  <si>
    <t>Tooth brush</t>
  </si>
  <si>
    <t>005</t>
  </si>
  <si>
    <t>Dental floss</t>
  </si>
  <si>
    <t>006</t>
  </si>
  <si>
    <t>Portable tent</t>
  </si>
  <si>
    <t>007</t>
  </si>
  <si>
    <t>Air-cleansing cushion</t>
  </si>
  <si>
    <t>008</t>
  </si>
  <si>
    <t>Samsung smart refrigerator</t>
  </si>
  <si>
    <t>IoT Device</t>
  </si>
  <si>
    <t>009</t>
  </si>
  <si>
    <t>Calories counter, prepared dish</t>
  </si>
  <si>
    <t>010</t>
  </si>
  <si>
    <t>Automatic ironing machine</t>
  </si>
  <si>
    <t>IoT Appliance</t>
  </si>
  <si>
    <t>011</t>
  </si>
  <si>
    <t>Robotic vacuum cleaner</t>
  </si>
  <si>
    <t>012</t>
  </si>
  <si>
    <t>Home thermostat</t>
  </si>
  <si>
    <t>013</t>
  </si>
  <si>
    <t>Distance irrigation manager</t>
  </si>
  <si>
    <t>TOTAL</t>
  </si>
  <si>
    <t>Source, images:  EAST NEWS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</si>
</sst>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R-1C09]* #,##0.00_-;\-[$R-1C09]* #,##0.00_-;_-[$R-1C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0" fillId="2" borderId="0" xfId="0" applyFill="1"/>
    <xf numFmtId="9" fontId="0" fillId="2" borderId="0" xfId="0" applyNumberFormat="1" applyFill="1"/>
    <xf numFmtId="0" fontId="4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43" fontId="0" fillId="0" borderId="0" xfId="2" applyNumberFormat="1" applyFont="1"/>
    <xf numFmtId="9" fontId="0" fillId="0" borderId="0" xfId="2" applyFont="1"/>
    <xf numFmtId="0" fontId="2" fillId="0" borderId="1" xfId="0" applyFont="1" applyBorder="1"/>
    <xf numFmtId="164" fontId="0" fillId="0" borderId="2" xfId="0" applyNumberFormat="1" applyBorder="1"/>
    <xf numFmtId="43" fontId="0" fillId="0" borderId="2" xfId="1" applyFont="1" applyBorder="1"/>
    <xf numFmtId="0" fontId="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241A7-EA8D-4695-B366-7C0F6537C503}">
  <dimension ref="A1:K40"/>
  <sheetViews>
    <sheetView tabSelected="1" workbookViewId="0">
      <selection activeCell="C2" sqref="C2"/>
    </sheetView>
  </sheetViews>
  <sheetFormatPr defaultRowHeight="15" x14ac:dyDescent="0.25"/>
  <cols>
    <col min="2" max="2" width="29" bestFit="1" customWidth="1"/>
    <col min="3" max="3" width="13.140625" bestFit="1" customWidth="1"/>
    <col min="4" max="5" width="12.5703125" bestFit="1" customWidth="1"/>
    <col min="6" max="6" width="12.5703125" customWidth="1"/>
    <col min="7" max="7" width="12.5703125" bestFit="1" customWidth="1"/>
    <col min="8" max="8" width="12.5703125" customWidth="1"/>
    <col min="10" max="10" width="9.42578125" bestFit="1" customWidth="1"/>
  </cols>
  <sheetData>
    <row r="1" spans="1:11" ht="21" x14ac:dyDescent="0.35">
      <c r="A1" s="1" t="s">
        <v>0</v>
      </c>
    </row>
    <row r="3" spans="1:11" x14ac:dyDescent="0.25">
      <c r="A3" s="2" t="s">
        <v>1</v>
      </c>
      <c r="B3" s="2"/>
      <c r="C3" s="2"/>
      <c r="D3" s="3">
        <v>0.3</v>
      </c>
      <c r="E3" s="2" t="s">
        <v>2</v>
      </c>
    </row>
    <row r="4" spans="1:11" x14ac:dyDescent="0.25">
      <c r="A4" s="2" t="s">
        <v>3</v>
      </c>
      <c r="B4" s="2"/>
      <c r="C4" s="2"/>
      <c r="D4" s="3">
        <v>0.4</v>
      </c>
      <c r="E4" s="2" t="s">
        <v>4</v>
      </c>
    </row>
    <row r="6" spans="1:11" ht="18.75" x14ac:dyDescent="0.3">
      <c r="A6" s="4" t="s">
        <v>5</v>
      </c>
    </row>
    <row r="7" spans="1:11" ht="45" x14ac:dyDescent="0.25">
      <c r="A7" s="5" t="s">
        <v>6</v>
      </c>
      <c r="B7" s="5" t="s">
        <v>7</v>
      </c>
      <c r="C7" s="5" t="s">
        <v>8</v>
      </c>
      <c r="D7" s="6" t="s">
        <v>9</v>
      </c>
      <c r="E7" s="6" t="s">
        <v>10</v>
      </c>
      <c r="F7" s="6" t="s">
        <v>11</v>
      </c>
      <c r="G7" s="7" t="s">
        <v>12</v>
      </c>
      <c r="H7" s="6" t="s">
        <v>13</v>
      </c>
    </row>
    <row r="8" spans="1:11" x14ac:dyDescent="0.25">
      <c r="A8" s="8" t="s">
        <v>14</v>
      </c>
      <c r="B8" s="9" t="s">
        <v>15</v>
      </c>
      <c r="C8" s="9" t="s">
        <v>16</v>
      </c>
      <c r="D8" s="10">
        <v>7200</v>
      </c>
      <c r="E8" s="10">
        <f t="shared" ref="E8:E20" si="0">D8*$D$3</f>
        <v>2160</v>
      </c>
      <c r="F8" s="10">
        <f>D8+E8</f>
        <v>9360</v>
      </c>
      <c r="G8" s="11">
        <f t="shared" ref="G8:G20" si="1">F8*$D$4</f>
        <v>3744</v>
      </c>
      <c r="H8" s="11">
        <f>F8+G8</f>
        <v>13104</v>
      </c>
      <c r="J8" s="12"/>
      <c r="K8" s="13"/>
    </row>
    <row r="9" spans="1:11" x14ac:dyDescent="0.25">
      <c r="A9" s="8" t="s">
        <v>17</v>
      </c>
      <c r="B9" s="9" t="s">
        <v>18</v>
      </c>
      <c r="C9" s="9" t="s">
        <v>19</v>
      </c>
      <c r="D9" s="10">
        <v>8240</v>
      </c>
      <c r="E9" s="10">
        <f t="shared" si="0"/>
        <v>2472</v>
      </c>
      <c r="F9" s="10">
        <f t="shared" ref="F9:F21" si="2">D9+E9</f>
        <v>10712</v>
      </c>
      <c r="G9" s="11">
        <f t="shared" si="1"/>
        <v>4284.8</v>
      </c>
      <c r="H9" s="11">
        <f t="shared" ref="H9:H20" si="3">F9+G9</f>
        <v>14996.8</v>
      </c>
    </row>
    <row r="10" spans="1:11" x14ac:dyDescent="0.25">
      <c r="A10" s="8" t="s">
        <v>20</v>
      </c>
      <c r="B10" s="9" t="s">
        <v>21</v>
      </c>
      <c r="C10" s="9" t="s">
        <v>19</v>
      </c>
      <c r="D10" s="10">
        <v>3980</v>
      </c>
      <c r="E10" s="10">
        <f t="shared" si="0"/>
        <v>1194</v>
      </c>
      <c r="F10" s="10">
        <f t="shared" si="2"/>
        <v>5174</v>
      </c>
      <c r="G10" s="11">
        <f t="shared" si="1"/>
        <v>2069.6</v>
      </c>
      <c r="H10" s="11">
        <f t="shared" si="3"/>
        <v>7243.6</v>
      </c>
    </row>
    <row r="11" spans="1:11" x14ac:dyDescent="0.25">
      <c r="A11" s="8" t="s">
        <v>22</v>
      </c>
      <c r="B11" s="9" t="s">
        <v>23</v>
      </c>
      <c r="C11" s="9" t="s">
        <v>16</v>
      </c>
      <c r="D11" s="10">
        <v>3000</v>
      </c>
      <c r="E11" s="10">
        <f t="shared" si="0"/>
        <v>900</v>
      </c>
      <c r="F11" s="10">
        <f t="shared" si="2"/>
        <v>3900</v>
      </c>
      <c r="G11" s="11">
        <f t="shared" si="1"/>
        <v>1560</v>
      </c>
      <c r="H11" s="11">
        <f t="shared" si="3"/>
        <v>5460</v>
      </c>
    </row>
    <row r="12" spans="1:11" x14ac:dyDescent="0.25">
      <c r="A12" s="8" t="s">
        <v>24</v>
      </c>
      <c r="B12" s="9" t="s">
        <v>25</v>
      </c>
      <c r="C12" s="9" t="s">
        <v>16</v>
      </c>
      <c r="D12" s="10">
        <v>3000</v>
      </c>
      <c r="E12" s="10">
        <f t="shared" si="0"/>
        <v>900</v>
      </c>
      <c r="F12" s="10">
        <f t="shared" si="2"/>
        <v>3900</v>
      </c>
      <c r="G12" s="11">
        <f t="shared" si="1"/>
        <v>1560</v>
      </c>
      <c r="H12" s="11">
        <f t="shared" si="3"/>
        <v>5460</v>
      </c>
    </row>
    <row r="13" spans="1:11" x14ac:dyDescent="0.25">
      <c r="A13" s="8" t="s">
        <v>26</v>
      </c>
      <c r="B13" s="9" t="s">
        <v>27</v>
      </c>
      <c r="C13" s="9" t="s">
        <v>19</v>
      </c>
      <c r="D13" s="10">
        <v>1980</v>
      </c>
      <c r="E13" s="10">
        <f t="shared" si="0"/>
        <v>594</v>
      </c>
      <c r="F13" s="10">
        <f t="shared" si="2"/>
        <v>2574</v>
      </c>
      <c r="G13" s="11">
        <f t="shared" si="1"/>
        <v>1029.6000000000001</v>
      </c>
      <c r="H13" s="11">
        <f t="shared" si="3"/>
        <v>3603.6000000000004</v>
      </c>
    </row>
    <row r="14" spans="1:11" x14ac:dyDescent="0.25">
      <c r="A14" s="8" t="s">
        <v>28</v>
      </c>
      <c r="B14" s="9" t="s">
        <v>29</v>
      </c>
      <c r="C14" s="9" t="s">
        <v>16</v>
      </c>
      <c r="D14" s="10">
        <v>2000</v>
      </c>
      <c r="E14" s="10">
        <f t="shared" si="0"/>
        <v>600</v>
      </c>
      <c r="F14" s="10">
        <f t="shared" si="2"/>
        <v>2600</v>
      </c>
      <c r="G14" s="11">
        <f t="shared" si="1"/>
        <v>1040</v>
      </c>
      <c r="H14" s="11">
        <f t="shared" si="3"/>
        <v>3640</v>
      </c>
    </row>
    <row r="15" spans="1:11" x14ac:dyDescent="0.25">
      <c r="A15" s="8" t="s">
        <v>30</v>
      </c>
      <c r="B15" s="9" t="s">
        <v>31</v>
      </c>
      <c r="C15" s="9" t="s">
        <v>32</v>
      </c>
      <c r="D15" s="10">
        <v>69980</v>
      </c>
      <c r="E15" s="10">
        <f t="shared" si="0"/>
        <v>20994</v>
      </c>
      <c r="F15" s="10">
        <f t="shared" si="2"/>
        <v>90974</v>
      </c>
      <c r="G15" s="11">
        <f t="shared" si="1"/>
        <v>36389.599999999999</v>
      </c>
      <c r="H15" s="11">
        <f t="shared" si="3"/>
        <v>127363.6</v>
      </c>
    </row>
    <row r="16" spans="1:11" x14ac:dyDescent="0.25">
      <c r="A16" s="8" t="s">
        <v>33</v>
      </c>
      <c r="B16" s="9" t="s">
        <v>34</v>
      </c>
      <c r="C16" s="9" t="s">
        <v>32</v>
      </c>
      <c r="D16" s="10">
        <v>60000</v>
      </c>
      <c r="E16" s="10">
        <f t="shared" si="0"/>
        <v>18000</v>
      </c>
      <c r="F16" s="10">
        <f t="shared" si="2"/>
        <v>78000</v>
      </c>
      <c r="G16" s="11">
        <f t="shared" si="1"/>
        <v>31200</v>
      </c>
      <c r="H16" s="11">
        <f t="shared" si="3"/>
        <v>109200</v>
      </c>
    </row>
    <row r="17" spans="1:8" x14ac:dyDescent="0.25">
      <c r="A17" s="8" t="s">
        <v>35</v>
      </c>
      <c r="B17" s="9" t="s">
        <v>36</v>
      </c>
      <c r="C17" s="9" t="s">
        <v>37</v>
      </c>
      <c r="D17" s="10">
        <v>18600</v>
      </c>
      <c r="E17" s="10">
        <f t="shared" si="0"/>
        <v>5580</v>
      </c>
      <c r="F17" s="10">
        <f t="shared" si="2"/>
        <v>24180</v>
      </c>
      <c r="G17" s="11">
        <f t="shared" si="1"/>
        <v>9672</v>
      </c>
      <c r="H17" s="11">
        <f t="shared" si="3"/>
        <v>33852</v>
      </c>
    </row>
    <row r="18" spans="1:8" x14ac:dyDescent="0.25">
      <c r="A18" s="8" t="s">
        <v>38</v>
      </c>
      <c r="B18" s="9" t="s">
        <v>39</v>
      </c>
      <c r="C18" s="9" t="s">
        <v>37</v>
      </c>
      <c r="D18" s="10">
        <v>76000</v>
      </c>
      <c r="E18" s="10">
        <f t="shared" si="0"/>
        <v>22800</v>
      </c>
      <c r="F18" s="10">
        <f t="shared" si="2"/>
        <v>98800</v>
      </c>
      <c r="G18" s="11">
        <f t="shared" si="1"/>
        <v>39520</v>
      </c>
      <c r="H18" s="11">
        <f t="shared" si="3"/>
        <v>138320</v>
      </c>
    </row>
    <row r="19" spans="1:8" x14ac:dyDescent="0.25">
      <c r="A19" s="8" t="s">
        <v>40</v>
      </c>
      <c r="B19" s="9" t="s">
        <v>41</v>
      </c>
      <c r="C19" s="9" t="s">
        <v>37</v>
      </c>
      <c r="D19" s="10">
        <v>48000</v>
      </c>
      <c r="E19" s="10">
        <f t="shared" si="0"/>
        <v>14400</v>
      </c>
      <c r="F19" s="10">
        <f t="shared" si="2"/>
        <v>62400</v>
      </c>
      <c r="G19" s="11">
        <f t="shared" si="1"/>
        <v>24960</v>
      </c>
      <c r="H19" s="11">
        <f t="shared" si="3"/>
        <v>87360</v>
      </c>
    </row>
    <row r="20" spans="1:8" x14ac:dyDescent="0.25">
      <c r="A20" s="8" t="s">
        <v>42</v>
      </c>
      <c r="B20" s="9" t="s">
        <v>43</v>
      </c>
      <c r="C20" s="9" t="s">
        <v>37</v>
      </c>
      <c r="D20" s="10">
        <v>56000</v>
      </c>
      <c r="E20" s="10">
        <f t="shared" si="0"/>
        <v>16800</v>
      </c>
      <c r="F20" s="10">
        <f t="shared" si="2"/>
        <v>72800</v>
      </c>
      <c r="G20" s="11">
        <f t="shared" si="1"/>
        <v>29120</v>
      </c>
      <c r="H20" s="11">
        <f t="shared" si="3"/>
        <v>101920</v>
      </c>
    </row>
    <row r="21" spans="1:8" ht="15.75" thickBot="1" x14ac:dyDescent="0.3">
      <c r="A21" s="9"/>
      <c r="B21" s="14" t="s">
        <v>44</v>
      </c>
      <c r="C21" s="9"/>
      <c r="D21" s="15">
        <f>SUM(D8:D20)</f>
        <v>357980</v>
      </c>
      <c r="E21" s="15">
        <f t="shared" ref="E21:H21" si="4">SUM(E8:E20)</f>
        <v>107394</v>
      </c>
      <c r="F21" s="16">
        <f t="shared" si="2"/>
        <v>465374</v>
      </c>
      <c r="G21" s="15">
        <f t="shared" si="4"/>
        <v>186149.6</v>
      </c>
      <c r="H21" s="15">
        <f t="shared" si="4"/>
        <v>651523.6</v>
      </c>
    </row>
    <row r="22" spans="1:8" ht="15.75" thickTop="1" x14ac:dyDescent="0.25"/>
    <row r="40" spans="1:1" x14ac:dyDescent="0.25">
      <c r="A40" s="17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8A183-C0F1-43E8-82BA-EE5A2F2A9307}">
  <dimension ref="A1:K40"/>
  <sheetViews>
    <sheetView showFormulas="1" topLeftCell="C1" workbookViewId="0">
      <selection sqref="A1:B1048576"/>
    </sheetView>
  </sheetViews>
  <sheetFormatPr defaultColWidth="11.85546875" defaultRowHeight="15" x14ac:dyDescent="0.25"/>
  <cols>
    <col min="1" max="2" width="0" hidden="1" customWidth="1"/>
    <col min="4" max="4" width="10.7109375" customWidth="1"/>
    <col min="5" max="5" width="10.28515625" customWidth="1"/>
    <col min="6" max="6" width="8" customWidth="1"/>
    <col min="7" max="8" width="9.7109375" customWidth="1"/>
  </cols>
  <sheetData>
    <row r="1" spans="1:11" ht="21" x14ac:dyDescent="0.35">
      <c r="A1" s="1" t="s">
        <v>0</v>
      </c>
    </row>
    <row r="3" spans="1:11" x14ac:dyDescent="0.25">
      <c r="A3" s="2" t="s">
        <v>1</v>
      </c>
      <c r="B3" s="2"/>
      <c r="C3" s="2"/>
      <c r="D3" s="3">
        <v>0.3</v>
      </c>
      <c r="E3" s="2" t="s">
        <v>2</v>
      </c>
    </row>
    <row r="4" spans="1:11" x14ac:dyDescent="0.25">
      <c r="A4" s="2" t="s">
        <v>3</v>
      </c>
      <c r="B4" s="2"/>
      <c r="C4" s="2"/>
      <c r="D4" s="3">
        <v>0.4</v>
      </c>
      <c r="E4" s="2" t="s">
        <v>4</v>
      </c>
    </row>
    <row r="6" spans="1:11" ht="18.75" x14ac:dyDescent="0.3">
      <c r="A6" s="4" t="s">
        <v>5</v>
      </c>
    </row>
    <row r="7" spans="1:11" ht="45" x14ac:dyDescent="0.25">
      <c r="A7" s="5" t="s">
        <v>6</v>
      </c>
      <c r="B7" s="5" t="s">
        <v>7</v>
      </c>
      <c r="C7" s="5" t="s">
        <v>8</v>
      </c>
      <c r="D7" s="6" t="s">
        <v>9</v>
      </c>
      <c r="E7" s="6" t="s">
        <v>10</v>
      </c>
      <c r="F7" s="6" t="s">
        <v>11</v>
      </c>
      <c r="G7" s="7" t="s">
        <v>12</v>
      </c>
      <c r="H7" s="6" t="s">
        <v>13</v>
      </c>
    </row>
    <row r="8" spans="1:11" x14ac:dyDescent="0.25">
      <c r="A8" s="8" t="s">
        <v>14</v>
      </c>
      <c r="B8" s="9" t="s">
        <v>15</v>
      </c>
      <c r="C8" s="9" t="s">
        <v>16</v>
      </c>
      <c r="D8" s="10">
        <v>7200</v>
      </c>
      <c r="E8" s="10">
        <f t="shared" ref="E8:E20" si="0">D8*$D$3</f>
        <v>2160</v>
      </c>
      <c r="F8" s="10">
        <f>D8+E8</f>
        <v>9360</v>
      </c>
      <c r="G8" s="11">
        <f t="shared" ref="G8:G20" si="1">F8*$D$4</f>
        <v>3744</v>
      </c>
      <c r="H8" s="11">
        <f>F8+G8</f>
        <v>13104</v>
      </c>
      <c r="J8" s="12"/>
      <c r="K8" s="13"/>
    </row>
    <row r="9" spans="1:11" x14ac:dyDescent="0.25">
      <c r="A9" s="8" t="s">
        <v>17</v>
      </c>
      <c r="B9" s="9" t="s">
        <v>18</v>
      </c>
      <c r="C9" s="9" t="s">
        <v>19</v>
      </c>
      <c r="D9" s="10">
        <v>8240</v>
      </c>
      <c r="E9" s="10">
        <f t="shared" si="0"/>
        <v>2472</v>
      </c>
      <c r="F9" s="10">
        <f t="shared" ref="F9:F21" si="2">D9+E9</f>
        <v>10712</v>
      </c>
      <c r="G9" s="11">
        <f t="shared" si="1"/>
        <v>4284.8</v>
      </c>
      <c r="H9" s="11">
        <f t="shared" ref="H9:H20" si="3">F9+G9</f>
        <v>14996.8</v>
      </c>
    </row>
    <row r="10" spans="1:11" x14ac:dyDescent="0.25">
      <c r="A10" s="8" t="s">
        <v>20</v>
      </c>
      <c r="B10" s="9" t="s">
        <v>21</v>
      </c>
      <c r="C10" s="9" t="s">
        <v>19</v>
      </c>
      <c r="D10" s="10">
        <v>3980</v>
      </c>
      <c r="E10" s="10">
        <f t="shared" si="0"/>
        <v>1194</v>
      </c>
      <c r="F10" s="10">
        <f t="shared" si="2"/>
        <v>5174</v>
      </c>
      <c r="G10" s="11">
        <f t="shared" si="1"/>
        <v>2069.6</v>
      </c>
      <c r="H10" s="11">
        <f t="shared" si="3"/>
        <v>7243.6</v>
      </c>
    </row>
    <row r="11" spans="1:11" x14ac:dyDescent="0.25">
      <c r="A11" s="8" t="s">
        <v>22</v>
      </c>
      <c r="B11" s="9" t="s">
        <v>23</v>
      </c>
      <c r="C11" s="9" t="s">
        <v>16</v>
      </c>
      <c r="D11" s="10">
        <v>3000</v>
      </c>
      <c r="E11" s="10">
        <f t="shared" si="0"/>
        <v>900</v>
      </c>
      <c r="F11" s="10">
        <f t="shared" si="2"/>
        <v>3900</v>
      </c>
      <c r="G11" s="11">
        <f t="shared" si="1"/>
        <v>1560</v>
      </c>
      <c r="H11" s="11">
        <f t="shared" si="3"/>
        <v>5460</v>
      </c>
    </row>
    <row r="12" spans="1:11" x14ac:dyDescent="0.25">
      <c r="A12" s="8" t="s">
        <v>24</v>
      </c>
      <c r="B12" s="9" t="s">
        <v>25</v>
      </c>
      <c r="C12" s="9" t="s">
        <v>16</v>
      </c>
      <c r="D12" s="10">
        <v>3000</v>
      </c>
      <c r="E12" s="10">
        <f t="shared" si="0"/>
        <v>900</v>
      </c>
      <c r="F12" s="10">
        <f t="shared" si="2"/>
        <v>3900</v>
      </c>
      <c r="G12" s="11">
        <f t="shared" si="1"/>
        <v>1560</v>
      </c>
      <c r="H12" s="11">
        <f t="shared" si="3"/>
        <v>5460</v>
      </c>
    </row>
    <row r="13" spans="1:11" x14ac:dyDescent="0.25">
      <c r="A13" s="8" t="s">
        <v>26</v>
      </c>
      <c r="B13" s="9" t="s">
        <v>27</v>
      </c>
      <c r="C13" s="9" t="s">
        <v>19</v>
      </c>
      <c r="D13" s="10">
        <v>1980</v>
      </c>
      <c r="E13" s="10">
        <f t="shared" si="0"/>
        <v>594</v>
      </c>
      <c r="F13" s="10">
        <f t="shared" si="2"/>
        <v>2574</v>
      </c>
      <c r="G13" s="11">
        <f t="shared" si="1"/>
        <v>1029.6000000000001</v>
      </c>
      <c r="H13" s="11">
        <f t="shared" si="3"/>
        <v>3603.6000000000004</v>
      </c>
    </row>
    <row r="14" spans="1:11" x14ac:dyDescent="0.25">
      <c r="A14" s="8" t="s">
        <v>28</v>
      </c>
      <c r="B14" s="9" t="s">
        <v>29</v>
      </c>
      <c r="C14" s="9" t="s">
        <v>16</v>
      </c>
      <c r="D14" s="10">
        <v>2000</v>
      </c>
      <c r="E14" s="10">
        <f t="shared" si="0"/>
        <v>600</v>
      </c>
      <c r="F14" s="10">
        <f t="shared" si="2"/>
        <v>2600</v>
      </c>
      <c r="G14" s="11">
        <f t="shared" si="1"/>
        <v>1040</v>
      </c>
      <c r="H14" s="11">
        <f t="shared" si="3"/>
        <v>3640</v>
      </c>
    </row>
    <row r="15" spans="1:11" x14ac:dyDescent="0.25">
      <c r="A15" s="8" t="s">
        <v>30</v>
      </c>
      <c r="B15" s="9" t="s">
        <v>31</v>
      </c>
      <c r="C15" s="9" t="s">
        <v>32</v>
      </c>
      <c r="D15" s="10">
        <v>69980</v>
      </c>
      <c r="E15" s="10">
        <f t="shared" si="0"/>
        <v>20994</v>
      </c>
      <c r="F15" s="10">
        <f t="shared" si="2"/>
        <v>90974</v>
      </c>
      <c r="G15" s="11">
        <f t="shared" si="1"/>
        <v>36389.599999999999</v>
      </c>
      <c r="H15" s="11">
        <f t="shared" si="3"/>
        <v>127363.6</v>
      </c>
    </row>
    <row r="16" spans="1:11" x14ac:dyDescent="0.25">
      <c r="A16" s="8" t="s">
        <v>33</v>
      </c>
      <c r="B16" s="9" t="s">
        <v>34</v>
      </c>
      <c r="C16" s="9" t="s">
        <v>32</v>
      </c>
      <c r="D16" s="10">
        <v>60000</v>
      </c>
      <c r="E16" s="10">
        <f t="shared" si="0"/>
        <v>18000</v>
      </c>
      <c r="F16" s="10">
        <f t="shared" si="2"/>
        <v>78000</v>
      </c>
      <c r="G16" s="11">
        <f t="shared" si="1"/>
        <v>31200</v>
      </c>
      <c r="H16" s="11">
        <f t="shared" si="3"/>
        <v>109200</v>
      </c>
    </row>
    <row r="17" spans="1:8" x14ac:dyDescent="0.25">
      <c r="A17" s="8" t="s">
        <v>35</v>
      </c>
      <c r="B17" s="9" t="s">
        <v>36</v>
      </c>
      <c r="C17" s="9" t="s">
        <v>37</v>
      </c>
      <c r="D17" s="10">
        <v>18600</v>
      </c>
      <c r="E17" s="10">
        <f t="shared" si="0"/>
        <v>5580</v>
      </c>
      <c r="F17" s="10">
        <f t="shared" si="2"/>
        <v>24180</v>
      </c>
      <c r="G17" s="11">
        <f t="shared" si="1"/>
        <v>9672</v>
      </c>
      <c r="H17" s="11">
        <f t="shared" si="3"/>
        <v>33852</v>
      </c>
    </row>
    <row r="18" spans="1:8" x14ac:dyDescent="0.25">
      <c r="A18" s="8" t="s">
        <v>38</v>
      </c>
      <c r="B18" s="9" t="s">
        <v>39</v>
      </c>
      <c r="C18" s="9" t="s">
        <v>37</v>
      </c>
      <c r="D18" s="10">
        <v>76000</v>
      </c>
      <c r="E18" s="10">
        <f t="shared" si="0"/>
        <v>22800</v>
      </c>
      <c r="F18" s="10">
        <f t="shared" si="2"/>
        <v>98800</v>
      </c>
      <c r="G18" s="11">
        <f t="shared" si="1"/>
        <v>39520</v>
      </c>
      <c r="H18" s="11">
        <f t="shared" si="3"/>
        <v>138320</v>
      </c>
    </row>
    <row r="19" spans="1:8" x14ac:dyDescent="0.25">
      <c r="A19" s="8" t="s">
        <v>40</v>
      </c>
      <c r="B19" s="9" t="s">
        <v>41</v>
      </c>
      <c r="C19" s="9" t="s">
        <v>37</v>
      </c>
      <c r="D19" s="10">
        <v>48000</v>
      </c>
      <c r="E19" s="10">
        <f t="shared" si="0"/>
        <v>14400</v>
      </c>
      <c r="F19" s="10">
        <f t="shared" si="2"/>
        <v>62400</v>
      </c>
      <c r="G19" s="11">
        <f t="shared" si="1"/>
        <v>24960</v>
      </c>
      <c r="H19" s="11">
        <f t="shared" si="3"/>
        <v>87360</v>
      </c>
    </row>
    <row r="20" spans="1:8" x14ac:dyDescent="0.25">
      <c r="A20" s="8" t="s">
        <v>42</v>
      </c>
      <c r="B20" s="9" t="s">
        <v>43</v>
      </c>
      <c r="C20" s="9" t="s">
        <v>37</v>
      </c>
      <c r="D20" s="10">
        <v>56000</v>
      </c>
      <c r="E20" s="10">
        <f t="shared" si="0"/>
        <v>16800</v>
      </c>
      <c r="F20" s="10">
        <f t="shared" si="2"/>
        <v>72800</v>
      </c>
      <c r="G20" s="11">
        <f t="shared" si="1"/>
        <v>29120</v>
      </c>
      <c r="H20" s="11">
        <f t="shared" si="3"/>
        <v>101920</v>
      </c>
    </row>
    <row r="21" spans="1:8" ht="15.75" thickBot="1" x14ac:dyDescent="0.3">
      <c r="A21" s="9"/>
      <c r="B21" s="14" t="s">
        <v>44</v>
      </c>
      <c r="C21" s="9"/>
      <c r="D21" s="15">
        <f>SUM(D8:D20)</f>
        <v>357980</v>
      </c>
      <c r="E21" s="15">
        <f t="shared" ref="E21:H21" si="4">SUM(E8:E20)</f>
        <v>107394</v>
      </c>
      <c r="F21" s="16">
        <f t="shared" si="2"/>
        <v>465374</v>
      </c>
      <c r="G21" s="15">
        <f t="shared" si="4"/>
        <v>186149.6</v>
      </c>
      <c r="H21" s="15">
        <f t="shared" si="4"/>
        <v>651523.6</v>
      </c>
    </row>
    <row r="22" spans="1:8" ht="15.75" thickTop="1" x14ac:dyDescent="0.25"/>
    <row r="40" spans="1:1" x14ac:dyDescent="0.25">
      <c r="A40" s="17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Products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2020-10-04T19:39:15Z</dcterms:created>
  <dcterms:modified xsi:type="dcterms:W3CDTF">2020-10-11T12:55:50Z</dcterms:modified>
</cp:coreProperties>
</file>