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360" yWindow="36" windowWidth="7512" windowHeight="5388"/>
  </bookViews>
  <sheets>
    <sheet name="Sheet1" sheetId="14" r:id="rId1"/>
    <sheet name="Answer" sheetId="4" state="hidden" r:id="rId2"/>
    <sheet name="Sheet2" sheetId="15" r:id="rId3"/>
    <sheet name="Sheet3" sheetId="12" r:id="rId4"/>
  </sheets>
  <calcPr calcId="162913"/>
</workbook>
</file>

<file path=xl/calcChain.xml><?xml version="1.0" encoding="utf-8"?>
<calcChain xmlns="http://schemas.openxmlformats.org/spreadsheetml/2006/main">
  <c r="E13" i="4" l="1"/>
  <c r="G13" i="4"/>
  <c r="B13" i="4"/>
  <c r="B15" i="4"/>
  <c r="B17" i="4"/>
  <c r="D9" i="4"/>
  <c r="F9" i="4" s="1"/>
  <c r="H9" i="4" s="1"/>
  <c r="D6" i="4"/>
  <c r="F6" i="4" s="1"/>
  <c r="H6" i="4" s="1"/>
  <c r="C7" i="4"/>
  <c r="I7" i="4" s="1"/>
  <c r="C8" i="4"/>
  <c r="I8" i="4" s="1"/>
  <c r="C9" i="4"/>
  <c r="I9" i="4" s="1"/>
  <c r="C10" i="4"/>
  <c r="I10" i="4" s="1"/>
  <c r="C11" i="4"/>
  <c r="I11" i="4" s="1"/>
  <c r="C12" i="4"/>
  <c r="I12" i="4" s="1"/>
  <c r="C6" i="4"/>
  <c r="I6" i="4" s="1"/>
  <c r="D11" i="4" l="1"/>
  <c r="F11" i="4" s="1"/>
  <c r="H11" i="4" s="1"/>
  <c r="D7" i="4"/>
  <c r="F7" i="4" s="1"/>
  <c r="H7" i="4" s="1"/>
  <c r="D10" i="4"/>
  <c r="F10" i="4" s="1"/>
  <c r="H10" i="4" s="1"/>
  <c r="D12" i="4"/>
  <c r="F12" i="4" s="1"/>
  <c r="H12" i="4" s="1"/>
  <c r="D8" i="4"/>
  <c r="F8" i="4" s="1"/>
  <c r="H8" i="4" s="1"/>
  <c r="I13" i="4"/>
  <c r="H13" i="4" l="1"/>
  <c r="F13" i="4"/>
  <c r="D13" i="4"/>
  <c r="B16" i="4"/>
</calcChain>
</file>

<file path=xl/sharedStrings.xml><?xml version="1.0" encoding="utf-8"?>
<sst xmlns="http://schemas.openxmlformats.org/spreadsheetml/2006/main" count="44" uniqueCount="24">
  <si>
    <t>TOTAL</t>
  </si>
  <si>
    <t>Item</t>
  </si>
  <si>
    <t>Markup</t>
  </si>
  <si>
    <t>Markup%</t>
  </si>
  <si>
    <t>Retail Price</t>
  </si>
  <si>
    <t>Cost of Sales</t>
  </si>
  <si>
    <t>Gross Profit</t>
  </si>
  <si>
    <t>Units</t>
  </si>
  <si>
    <t>Income</t>
  </si>
  <si>
    <t>Microsoft Office 2010</t>
  </si>
  <si>
    <t>Corel Draw</t>
  </si>
  <si>
    <t>Norton Utilities</t>
  </si>
  <si>
    <t>Adobe Photoshop</t>
  </si>
  <si>
    <t>Windows XP</t>
  </si>
  <si>
    <t>Average Net Profit</t>
  </si>
  <si>
    <t>Highest Retail Price</t>
  </si>
  <si>
    <t>Number of items</t>
  </si>
  <si>
    <t>Adobe Acrobat 5.0</t>
  </si>
  <si>
    <t>Windows 98</t>
  </si>
  <si>
    <t>Cost Price per Unit</t>
  </si>
  <si>
    <t>TOTAL INCOME</t>
  </si>
  <si>
    <t>Profit per Unit</t>
  </si>
  <si>
    <t>Profit per unit</t>
  </si>
  <si>
    <t>SunSoftware Distributors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</si>
</sst>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* #,##0_ ;_ * \-#,##0_ ;_ * &quot;-&quot;??_ ;_ @_ 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</font>
    <font>
      <b/>
      <sz val="18"/>
      <color indexed="9"/>
      <name val="Garamond"/>
      <family val="1"/>
    </font>
    <font>
      <b/>
      <sz val="18"/>
      <color indexed="8"/>
      <name val="Garamond"/>
      <family val="1"/>
    </font>
    <font>
      <sz val="18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sz val="10"/>
      <name val="Arial"/>
    </font>
    <font>
      <b/>
      <sz val="11"/>
      <color rgb="FFFF0000"/>
      <name val="Arial"/>
      <family val="2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0">
      <alignment horizontal="center"/>
    </xf>
    <xf numFmtId="0" fontId="4" fillId="3" borderId="0">
      <alignment horizontal="center"/>
    </xf>
    <xf numFmtId="0" fontId="4" fillId="3" borderId="0">
      <alignment horizontal="center"/>
    </xf>
    <xf numFmtId="164" fontId="10" fillId="0" borderId="0" applyFont="0" applyFill="0" applyBorder="0" applyAlignment="0" applyProtection="0"/>
  </cellStyleXfs>
  <cellXfs count="38">
    <xf numFmtId="0" fontId="0" fillId="0" borderId="0" xfId="0"/>
    <xf numFmtId="0" fontId="6" fillId="0" borderId="1" xfId="0" applyFont="1" applyBorder="1"/>
    <xf numFmtId="0" fontId="6" fillId="0" borderId="2" xfId="0" applyFont="1" applyBorder="1"/>
    <xf numFmtId="0" fontId="7" fillId="0" borderId="0" xfId="0" applyFont="1"/>
    <xf numFmtId="0" fontId="6" fillId="0" borderId="3" xfId="0" applyFont="1" applyBorder="1"/>
    <xf numFmtId="0" fontId="8" fillId="5" borderId="4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right" textRotation="90"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/>
    <xf numFmtId="0" fontId="6" fillId="0" borderId="4" xfId="0" applyFont="1" applyBorder="1"/>
    <xf numFmtId="2" fontId="6" fillId="0" borderId="4" xfId="0" applyNumberFormat="1" applyFont="1" applyBorder="1"/>
    <xf numFmtId="1" fontId="6" fillId="0" borderId="4" xfId="0" applyNumberFormat="1" applyFont="1" applyBorder="1"/>
    <xf numFmtId="2" fontId="6" fillId="0" borderId="2" xfId="0" applyNumberFormat="1" applyFont="1" applyBorder="1"/>
    <xf numFmtId="0" fontId="6" fillId="0" borderId="0" xfId="0" applyFont="1" applyFill="1" applyBorder="1"/>
    <xf numFmtId="0" fontId="9" fillId="0" borderId="0" xfId="0" applyFont="1"/>
    <xf numFmtId="9" fontId="7" fillId="0" borderId="0" xfId="0" applyNumberFormat="1" applyFont="1"/>
    <xf numFmtId="2" fontId="7" fillId="0" borderId="0" xfId="0" applyNumberFormat="1" applyFont="1"/>
    <xf numFmtId="0" fontId="11" fillId="0" borderId="0" xfId="0" applyFont="1"/>
    <xf numFmtId="2" fontId="11" fillId="0" borderId="0" xfId="0" applyNumberFormat="1" applyFont="1"/>
    <xf numFmtId="1" fontId="7" fillId="0" borderId="0" xfId="0" applyNumberFormat="1" applyFont="1"/>
    <xf numFmtId="164" fontId="6" fillId="0" borderId="1" xfId="4" applyFont="1" applyBorder="1"/>
    <xf numFmtId="164" fontId="6" fillId="0" borderId="1" xfId="4" applyFont="1" applyBorder="1" applyAlignment="1">
      <alignment horizontal="right"/>
    </xf>
    <xf numFmtId="164" fontId="6" fillId="0" borderId="1" xfId="4" applyFont="1" applyBorder="1" applyAlignment="1">
      <alignment horizontal="center"/>
    </xf>
    <xf numFmtId="164" fontId="6" fillId="0" borderId="4" xfId="4" applyFont="1" applyBorder="1"/>
    <xf numFmtId="164" fontId="6" fillId="0" borderId="2" xfId="4" applyFont="1" applyBorder="1"/>
    <xf numFmtId="164" fontId="6" fillId="0" borderId="2" xfId="4" applyFont="1" applyBorder="1" applyAlignment="1">
      <alignment horizontal="right"/>
    </xf>
    <xf numFmtId="164" fontId="7" fillId="0" borderId="0" xfId="0" applyNumberFormat="1" applyFont="1"/>
    <xf numFmtId="165" fontId="6" fillId="0" borderId="1" xfId="4" applyNumberFormat="1" applyFont="1" applyBorder="1"/>
    <xf numFmtId="165" fontId="6" fillId="0" borderId="4" xfId="4" applyNumberFormat="1" applyFont="1" applyBorder="1"/>
    <xf numFmtId="0" fontId="12" fillId="0" borderId="3" xfId="0" applyFont="1" applyBorder="1"/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/>
    <xf numFmtId="164" fontId="7" fillId="0" borderId="0" xfId="0" applyNumberFormat="1" applyFont="1" applyFill="1" applyBorder="1"/>
    <xf numFmtId="2" fontId="6" fillId="0" borderId="0" xfId="0" applyNumberFormat="1" applyFont="1"/>
    <xf numFmtId="0" fontId="6" fillId="0" borderId="0" xfId="0" applyFont="1"/>
    <xf numFmtId="2" fontId="1" fillId="0" borderId="0" xfId="0" applyNumberFormat="1" applyFont="1"/>
    <xf numFmtId="0" fontId="5" fillId="4" borderId="0" xfId="2" applyFont="1" applyFill="1" applyAlignment="1">
      <alignment horizontal="center" wrapText="1"/>
    </xf>
  </cellXfs>
  <cellStyles count="5">
    <cellStyle name="Comma" xfId="4" builtinId="3"/>
    <cellStyle name="Heading 1" xfId="1" builtinId="16" customBuiltin="1"/>
    <cellStyle name="Heading 2" xfId="2" builtinId="17" customBuiltin="1"/>
    <cellStyle name="Normal" xfId="0" builtinId="0"/>
    <cellStyle name="Style 0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N14" sqref="N14"/>
    </sheetView>
  </sheetViews>
  <sheetFormatPr defaultColWidth="9.109375" defaultRowHeight="13.8" x14ac:dyDescent="0.25"/>
  <cols>
    <col min="1" max="1" width="23" style="3" customWidth="1"/>
    <col min="2" max="6" width="9.6640625" style="3" customWidth="1"/>
    <col min="7" max="7" width="8.109375" style="3" customWidth="1"/>
    <col min="8" max="8" width="9.6640625" style="3" customWidth="1"/>
    <col min="9" max="16384" width="9.109375" style="3"/>
  </cols>
  <sheetData>
    <row r="1" spans="1:9" ht="25.5" customHeight="1" x14ac:dyDescent="0.45">
      <c r="A1" s="37" t="s">
        <v>23</v>
      </c>
      <c r="B1" s="37"/>
      <c r="C1" s="37"/>
      <c r="D1" s="37"/>
      <c r="E1" s="37"/>
      <c r="F1" s="37"/>
      <c r="G1" s="37"/>
      <c r="H1" s="37"/>
      <c r="I1" s="37"/>
    </row>
    <row r="2" spans="1:9" ht="18" customHeight="1" x14ac:dyDescent="0.25"/>
    <row r="3" spans="1:9" ht="18" customHeight="1" x14ac:dyDescent="0.25">
      <c r="B3" s="15" t="s">
        <v>2</v>
      </c>
      <c r="C3" s="16">
        <v>0.25</v>
      </c>
    </row>
    <row r="4" spans="1:9" ht="14.4" x14ac:dyDescent="0.3">
      <c r="A4" s="4"/>
      <c r="B4" s="4"/>
      <c r="C4" s="4"/>
      <c r="D4" s="4"/>
      <c r="E4" s="4"/>
      <c r="F4" s="4"/>
      <c r="G4" s="4"/>
      <c r="H4" s="4"/>
      <c r="I4" s="4"/>
    </row>
    <row r="5" spans="1:9" ht="54.75" customHeight="1" x14ac:dyDescent="0.3">
      <c r="A5" s="5" t="s">
        <v>1</v>
      </c>
      <c r="B5" s="6" t="s">
        <v>19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  <c r="I5" s="6" t="s">
        <v>22</v>
      </c>
    </row>
    <row r="6" spans="1:9" ht="14.4" x14ac:dyDescent="0.3">
      <c r="A6" s="1" t="s">
        <v>9</v>
      </c>
      <c r="B6" s="7">
        <v>2100.5</v>
      </c>
      <c r="C6" s="7"/>
      <c r="D6" s="7"/>
      <c r="E6" s="7">
        <v>82.85</v>
      </c>
      <c r="F6" s="8"/>
      <c r="G6" s="9">
        <v>12</v>
      </c>
      <c r="H6" s="8"/>
      <c r="I6" s="1"/>
    </row>
    <row r="7" spans="1:9" ht="14.4" x14ac:dyDescent="0.3">
      <c r="A7" s="1" t="s">
        <v>10</v>
      </c>
      <c r="B7" s="7">
        <v>1205</v>
      </c>
      <c r="C7" s="7"/>
      <c r="D7" s="7"/>
      <c r="E7" s="7">
        <v>82.85</v>
      </c>
      <c r="F7" s="8"/>
      <c r="G7" s="9">
        <v>21</v>
      </c>
      <c r="H7" s="8"/>
      <c r="I7" s="1"/>
    </row>
    <row r="8" spans="1:9" ht="14.4" x14ac:dyDescent="0.3">
      <c r="A8" s="1" t="s">
        <v>11</v>
      </c>
      <c r="B8" s="7">
        <v>325.45</v>
      </c>
      <c r="C8" s="7"/>
      <c r="D8" s="7"/>
      <c r="E8" s="7">
        <v>61.87</v>
      </c>
      <c r="F8" s="8"/>
      <c r="G8" s="9">
        <v>35</v>
      </c>
      <c r="H8" s="8"/>
      <c r="I8" s="1"/>
    </row>
    <row r="9" spans="1:9" ht="14.4" x14ac:dyDescent="0.3">
      <c r="A9" s="1" t="s">
        <v>12</v>
      </c>
      <c r="B9" s="7">
        <v>476.8</v>
      </c>
      <c r="C9" s="7"/>
      <c r="D9" s="7"/>
      <c r="E9" s="7">
        <v>91.87</v>
      </c>
      <c r="F9" s="8"/>
      <c r="G9" s="9">
        <v>22</v>
      </c>
      <c r="H9" s="8"/>
      <c r="I9" s="1"/>
    </row>
    <row r="10" spans="1:9" ht="14.4" x14ac:dyDescent="0.3">
      <c r="A10" s="1" t="s">
        <v>18</v>
      </c>
      <c r="B10" s="7">
        <v>332.24</v>
      </c>
      <c r="C10" s="7"/>
      <c r="D10" s="7"/>
      <c r="E10" s="7">
        <v>62.25</v>
      </c>
      <c r="F10" s="8"/>
      <c r="G10" s="9">
        <v>42</v>
      </c>
      <c r="H10" s="8"/>
      <c r="I10" s="1"/>
    </row>
    <row r="11" spans="1:9" ht="14.4" x14ac:dyDescent="0.3">
      <c r="A11" s="1" t="s">
        <v>13</v>
      </c>
      <c r="B11" s="7">
        <v>734.65</v>
      </c>
      <c r="C11" s="7"/>
      <c r="D11" s="7"/>
      <c r="E11" s="7">
        <v>71.87</v>
      </c>
      <c r="F11" s="8"/>
      <c r="G11" s="9">
        <v>18</v>
      </c>
      <c r="H11" s="8"/>
      <c r="I11" s="1"/>
    </row>
    <row r="12" spans="1:9" ht="14.4" x14ac:dyDescent="0.3">
      <c r="A12" s="10" t="s">
        <v>17</v>
      </c>
      <c r="B12" s="11">
        <v>424.98</v>
      </c>
      <c r="C12" s="7"/>
      <c r="D12" s="7"/>
      <c r="E12" s="11">
        <v>60.56</v>
      </c>
      <c r="F12" s="8"/>
      <c r="G12" s="12">
        <v>9</v>
      </c>
      <c r="H12" s="8"/>
      <c r="I12" s="1"/>
    </row>
    <row r="13" spans="1:9" ht="15" thickBot="1" x14ac:dyDescent="0.35">
      <c r="A13" s="1" t="s">
        <v>0</v>
      </c>
      <c r="B13" s="2"/>
      <c r="C13" s="13"/>
      <c r="D13" s="13"/>
      <c r="E13" s="13"/>
      <c r="F13" s="13"/>
      <c r="G13" s="13"/>
      <c r="H13" s="13"/>
      <c r="I13" s="2"/>
    </row>
    <row r="14" spans="1:9" ht="14.4" thickTop="1" x14ac:dyDescent="0.25">
      <c r="C14" s="17"/>
      <c r="D14" s="17"/>
      <c r="E14" s="17"/>
      <c r="F14" s="17"/>
      <c r="G14" s="17"/>
      <c r="H14" s="17"/>
    </row>
    <row r="15" spans="1:9" ht="14.4" x14ac:dyDescent="0.3">
      <c r="A15" s="14" t="s">
        <v>14</v>
      </c>
    </row>
    <row r="16" spans="1:9" ht="14.4" x14ac:dyDescent="0.3">
      <c r="A16" s="14" t="s">
        <v>15</v>
      </c>
      <c r="B16" s="17"/>
    </row>
    <row r="17" spans="1:1" ht="14.4" x14ac:dyDescent="0.3">
      <c r="A17" s="14" t="s">
        <v>16</v>
      </c>
    </row>
  </sheetData>
  <mergeCells count="1">
    <mergeCell ref="A1:I1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A11" sqref="A11"/>
    </sheetView>
  </sheetViews>
  <sheetFormatPr defaultColWidth="9.109375" defaultRowHeight="13.8" x14ac:dyDescent="0.25"/>
  <cols>
    <col min="1" max="1" width="23" style="3" customWidth="1"/>
    <col min="2" max="5" width="9.6640625" style="3" customWidth="1"/>
    <col min="6" max="6" width="19.109375" style="3" customWidth="1"/>
    <col min="7" max="7" width="13.109375" style="3" customWidth="1"/>
    <col min="8" max="8" width="12.109375" style="3" customWidth="1"/>
    <col min="9" max="9" width="9.88671875" style="3" bestFit="1" customWidth="1"/>
    <col min="10" max="10" width="12.88671875" style="3" customWidth="1"/>
    <col min="11" max="11" width="11.5546875" style="3" customWidth="1"/>
    <col min="12" max="12" width="10" style="3" customWidth="1"/>
    <col min="13" max="16384" width="9.109375" style="3"/>
  </cols>
  <sheetData>
    <row r="1" spans="1:12" ht="25.5" customHeight="1" x14ac:dyDescent="0.45">
      <c r="A1" s="37" t="s">
        <v>23</v>
      </c>
      <c r="B1" s="37"/>
      <c r="C1" s="37"/>
      <c r="D1" s="37"/>
      <c r="E1" s="37"/>
      <c r="F1" s="37"/>
      <c r="G1" s="37"/>
      <c r="H1" s="37"/>
      <c r="I1" s="37"/>
    </row>
    <row r="2" spans="1:12" ht="18" customHeight="1" x14ac:dyDescent="0.25"/>
    <row r="3" spans="1:12" ht="18" customHeight="1" x14ac:dyDescent="0.25">
      <c r="B3" s="15" t="s">
        <v>2</v>
      </c>
      <c r="C3" s="16">
        <v>0.25</v>
      </c>
    </row>
    <row r="4" spans="1:12" ht="14.4" x14ac:dyDescent="0.3">
      <c r="A4" s="4"/>
      <c r="B4" s="4"/>
      <c r="C4" s="4"/>
      <c r="D4" s="4"/>
      <c r="E4" s="4"/>
      <c r="F4" s="4"/>
      <c r="G4" s="4"/>
      <c r="H4" s="30"/>
      <c r="I4" s="4"/>
    </row>
    <row r="5" spans="1:12" ht="54.75" customHeight="1" x14ac:dyDescent="0.3">
      <c r="A5" s="5" t="s">
        <v>1</v>
      </c>
      <c r="B5" s="6" t="s">
        <v>19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20</v>
      </c>
      <c r="I5" s="6" t="s">
        <v>21</v>
      </c>
    </row>
    <row r="6" spans="1:12" ht="14.4" x14ac:dyDescent="0.3">
      <c r="A6" s="1" t="s">
        <v>9</v>
      </c>
      <c r="B6" s="21">
        <v>2100.5</v>
      </c>
      <c r="C6" s="21">
        <f>B6*$C$3</f>
        <v>525.125</v>
      </c>
      <c r="D6" s="21">
        <f>B6+C6</f>
        <v>2625.625</v>
      </c>
      <c r="E6" s="21">
        <v>82.85</v>
      </c>
      <c r="F6" s="22">
        <f>D6-E6</f>
        <v>2542.7750000000001</v>
      </c>
      <c r="G6" s="28">
        <v>12</v>
      </c>
      <c r="H6" s="23">
        <f>F6*G6</f>
        <v>30513.300000000003</v>
      </c>
      <c r="I6" s="21">
        <f>C6-E6</f>
        <v>442.27499999999998</v>
      </c>
      <c r="J6" s="27"/>
      <c r="L6" s="17"/>
    </row>
    <row r="7" spans="1:12" ht="14.4" x14ac:dyDescent="0.3">
      <c r="A7" s="1" t="s">
        <v>10</v>
      </c>
      <c r="B7" s="21">
        <v>1205</v>
      </c>
      <c r="C7" s="21">
        <f t="shared" ref="C7:C12" si="0">B7*$C$3</f>
        <v>301.25</v>
      </c>
      <c r="D7" s="21">
        <f t="shared" ref="D7:D12" si="1">B7+C7</f>
        <v>1506.25</v>
      </c>
      <c r="E7" s="21">
        <v>82.85</v>
      </c>
      <c r="F7" s="22">
        <f t="shared" ref="F7:F12" si="2">D7-E7</f>
        <v>1423.4</v>
      </c>
      <c r="G7" s="28">
        <v>21</v>
      </c>
      <c r="H7" s="23">
        <f t="shared" ref="H7:H12" si="3">F7*G7</f>
        <v>29891.4</v>
      </c>
      <c r="I7" s="21">
        <f t="shared" ref="I7:I12" si="4">C7-E7</f>
        <v>218.4</v>
      </c>
      <c r="J7" s="27"/>
      <c r="L7" s="20"/>
    </row>
    <row r="8" spans="1:12" ht="14.4" x14ac:dyDescent="0.3">
      <c r="A8" s="1" t="s">
        <v>11</v>
      </c>
      <c r="B8" s="21">
        <v>325.45</v>
      </c>
      <c r="C8" s="21">
        <f t="shared" si="0"/>
        <v>81.362499999999997</v>
      </c>
      <c r="D8" s="21">
        <f t="shared" si="1"/>
        <v>406.8125</v>
      </c>
      <c r="E8" s="21">
        <v>61.87</v>
      </c>
      <c r="F8" s="22">
        <f t="shared" si="2"/>
        <v>344.9425</v>
      </c>
      <c r="G8" s="28">
        <v>35</v>
      </c>
      <c r="H8" s="23">
        <f t="shared" si="3"/>
        <v>12072.987499999999</v>
      </c>
      <c r="I8" s="21">
        <f t="shared" si="4"/>
        <v>19.4925</v>
      </c>
      <c r="J8" s="27"/>
    </row>
    <row r="9" spans="1:12" ht="14.4" x14ac:dyDescent="0.3">
      <c r="A9" s="1" t="s">
        <v>12</v>
      </c>
      <c r="B9" s="21">
        <v>476.8</v>
      </c>
      <c r="C9" s="21">
        <f t="shared" si="0"/>
        <v>119.2</v>
      </c>
      <c r="D9" s="21">
        <f t="shared" si="1"/>
        <v>596</v>
      </c>
      <c r="E9" s="21">
        <v>91.87</v>
      </c>
      <c r="F9" s="22">
        <f t="shared" si="2"/>
        <v>504.13</v>
      </c>
      <c r="G9" s="28">
        <v>22</v>
      </c>
      <c r="H9" s="23">
        <f t="shared" si="3"/>
        <v>11090.86</v>
      </c>
      <c r="I9" s="21">
        <f t="shared" si="4"/>
        <v>27.33</v>
      </c>
      <c r="J9" s="27"/>
    </row>
    <row r="10" spans="1:12" ht="14.4" x14ac:dyDescent="0.3">
      <c r="A10" s="1" t="s">
        <v>18</v>
      </c>
      <c r="B10" s="21">
        <v>332.24</v>
      </c>
      <c r="C10" s="21">
        <f t="shared" si="0"/>
        <v>83.06</v>
      </c>
      <c r="D10" s="21">
        <f t="shared" si="1"/>
        <v>415.3</v>
      </c>
      <c r="E10" s="21">
        <v>62.25</v>
      </c>
      <c r="F10" s="22">
        <f t="shared" si="2"/>
        <v>353.05</v>
      </c>
      <c r="G10" s="28">
        <v>42</v>
      </c>
      <c r="H10" s="23">
        <f t="shared" si="3"/>
        <v>14828.1</v>
      </c>
      <c r="I10" s="21">
        <f t="shared" si="4"/>
        <v>20.810000000000002</v>
      </c>
      <c r="J10" s="27"/>
    </row>
    <row r="11" spans="1:12" ht="14.4" x14ac:dyDescent="0.3">
      <c r="A11" s="1" t="s">
        <v>13</v>
      </c>
      <c r="B11" s="21">
        <v>734.65</v>
      </c>
      <c r="C11" s="21">
        <f t="shared" si="0"/>
        <v>183.66249999999999</v>
      </c>
      <c r="D11" s="21">
        <f t="shared" si="1"/>
        <v>918.3125</v>
      </c>
      <c r="E11" s="21">
        <v>71.87</v>
      </c>
      <c r="F11" s="22">
        <f t="shared" si="2"/>
        <v>846.4425</v>
      </c>
      <c r="G11" s="28">
        <v>18</v>
      </c>
      <c r="H11" s="23">
        <f t="shared" si="3"/>
        <v>15235.965</v>
      </c>
      <c r="I11" s="21">
        <f t="shared" si="4"/>
        <v>111.79249999999999</v>
      </c>
      <c r="J11" s="27"/>
    </row>
    <row r="12" spans="1:12" ht="14.4" x14ac:dyDescent="0.3">
      <c r="A12" s="10" t="s">
        <v>17</v>
      </c>
      <c r="B12" s="24">
        <v>424.98</v>
      </c>
      <c r="C12" s="21">
        <f t="shared" si="0"/>
        <v>106.245</v>
      </c>
      <c r="D12" s="21">
        <f t="shared" si="1"/>
        <v>531.22500000000002</v>
      </c>
      <c r="E12" s="24">
        <v>60.56</v>
      </c>
      <c r="F12" s="22">
        <f t="shared" si="2"/>
        <v>470.66500000000002</v>
      </c>
      <c r="G12" s="29">
        <v>9</v>
      </c>
      <c r="H12" s="23">
        <f t="shared" si="3"/>
        <v>4235.9850000000006</v>
      </c>
      <c r="I12" s="21">
        <f t="shared" si="4"/>
        <v>45.685000000000002</v>
      </c>
      <c r="J12" s="27"/>
    </row>
    <row r="13" spans="1:12" ht="15" thickBot="1" x14ac:dyDescent="0.35">
      <c r="A13" s="1" t="s">
        <v>0</v>
      </c>
      <c r="B13" s="25">
        <f>SUM(B6:B12)</f>
        <v>5599.619999999999</v>
      </c>
      <c r="C13" s="25"/>
      <c r="D13" s="25">
        <f t="shared" ref="D13:G13" si="5">SUM(D6:D12)</f>
        <v>6999.5250000000005</v>
      </c>
      <c r="E13" s="25">
        <f t="shared" si="5"/>
        <v>514.12</v>
      </c>
      <c r="F13" s="26">
        <f t="shared" si="5"/>
        <v>6485.4050000000007</v>
      </c>
      <c r="G13" s="25">
        <f t="shared" si="5"/>
        <v>159</v>
      </c>
      <c r="H13" s="25">
        <f>SUM(H6:H12)</f>
        <v>117868.5975</v>
      </c>
      <c r="I13" s="25">
        <f>SUM(I6:I12)</f>
        <v>885.78499999999985</v>
      </c>
      <c r="J13" s="27"/>
      <c r="K13" s="18"/>
      <c r="L13" s="18"/>
    </row>
    <row r="14" spans="1:12" ht="14.4" thickTop="1" x14ac:dyDescent="0.25">
      <c r="C14" s="17"/>
      <c r="D14" s="17"/>
      <c r="E14" s="17"/>
      <c r="F14" s="17"/>
      <c r="G14" s="17"/>
      <c r="H14" s="17"/>
    </row>
    <row r="15" spans="1:12" ht="14.4" x14ac:dyDescent="0.3">
      <c r="A15" s="14" t="s">
        <v>14</v>
      </c>
      <c r="B15" s="36">
        <f>AVERAGE(I6:I12)</f>
        <v>126.54071428571426</v>
      </c>
      <c r="C15" s="19"/>
      <c r="D15" s="18"/>
      <c r="G15" s="31"/>
      <c r="H15" s="31"/>
      <c r="I15" s="32"/>
    </row>
    <row r="16" spans="1:12" ht="14.4" x14ac:dyDescent="0.3">
      <c r="A16" s="14" t="s">
        <v>15</v>
      </c>
      <c r="B16" s="34">
        <f>MAX(D6:D12)</f>
        <v>2625.625</v>
      </c>
      <c r="G16" s="33"/>
      <c r="H16" s="33"/>
      <c r="I16" s="32"/>
    </row>
    <row r="17" spans="1:9" ht="14.4" x14ac:dyDescent="0.3">
      <c r="A17" s="14" t="s">
        <v>16</v>
      </c>
      <c r="B17" s="35">
        <f>COUNT(G6:G12)</f>
        <v>7</v>
      </c>
      <c r="F17" s="27"/>
      <c r="G17" s="33"/>
      <c r="H17" s="33"/>
      <c r="I17" s="32"/>
    </row>
    <row r="18" spans="1:9" x14ac:dyDescent="0.25">
      <c r="G18" s="33"/>
      <c r="H18" s="33"/>
      <c r="I18" s="32"/>
    </row>
    <row r="19" spans="1:9" x14ac:dyDescent="0.25">
      <c r="G19" s="33"/>
      <c r="H19" s="33"/>
      <c r="I19" s="32"/>
    </row>
    <row r="20" spans="1:9" x14ac:dyDescent="0.25">
      <c r="G20" s="32"/>
      <c r="H20" s="32"/>
      <c r="I20" s="32"/>
    </row>
    <row r="21" spans="1:9" x14ac:dyDescent="0.25">
      <c r="G21" s="33"/>
      <c r="H21" s="33"/>
      <c r="I21" s="32"/>
    </row>
  </sheetData>
  <mergeCells count="1">
    <mergeCell ref="A1:I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Answer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du Toit &amp; van der Merwe</cp:lastModifiedBy>
  <cp:lastPrinted>2002-12-02T18:55:04Z</cp:lastPrinted>
  <dcterms:created xsi:type="dcterms:W3CDTF">2002-12-01T11:41:19Z</dcterms:created>
  <dcterms:modified xsi:type="dcterms:W3CDTF">2018-02-25T12:46:03Z</dcterms:modified>
</cp:coreProperties>
</file>