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A08B936C-000C-46DD-91FC-B05F2E69AB6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ypes" sheetId="5" r:id="rId1"/>
    <sheet name="Formulas" sheetId="6" r:id="rId2"/>
    <sheet name="Sheet2" sheetId="3" r:id="rId3"/>
    <sheet name="Sheet3" sheetId="4" r:id="rId4"/>
  </sheets>
  <calcPr calcId="181029"/>
</workbook>
</file>

<file path=xl/calcChain.xml><?xml version="1.0" encoding="utf-8"?>
<calcChain xmlns="http://schemas.openxmlformats.org/spreadsheetml/2006/main">
  <c r="F26" i="6" l="1"/>
  <c r="F25" i="6"/>
  <c r="G24" i="6"/>
  <c r="H24" i="6" s="1"/>
  <c r="F24" i="6"/>
  <c r="H23" i="6"/>
  <c r="G23" i="6"/>
  <c r="F23" i="6"/>
  <c r="F22" i="6"/>
  <c r="F21" i="6"/>
  <c r="G20" i="6"/>
  <c r="H20" i="6" s="1"/>
  <c r="F20" i="6"/>
  <c r="H19" i="6"/>
  <c r="G19" i="6"/>
  <c r="F19" i="6"/>
  <c r="F18" i="6"/>
  <c r="F17" i="6"/>
  <c r="G16" i="6"/>
  <c r="H16" i="6" s="1"/>
  <c r="F16" i="6"/>
  <c r="H15" i="6"/>
  <c r="G15" i="6"/>
  <c r="F15" i="6"/>
  <c r="F14" i="6"/>
  <c r="F13" i="6"/>
  <c r="G12" i="6"/>
  <c r="H12" i="6" s="1"/>
  <c r="F12" i="6"/>
  <c r="H11" i="6"/>
  <c r="G11" i="6"/>
  <c r="F11" i="6"/>
  <c r="F10" i="6"/>
  <c r="F9" i="6"/>
  <c r="G8" i="6"/>
  <c r="H8" i="6" s="1"/>
  <c r="F8" i="6"/>
  <c r="H7" i="6"/>
  <c r="I7" i="6" s="1"/>
  <c r="G7" i="6"/>
  <c r="F7" i="6"/>
  <c r="F6" i="6"/>
  <c r="I12" i="6" l="1"/>
  <c r="J12" i="6" s="1"/>
  <c r="I8" i="6"/>
  <c r="J8" i="6" s="1"/>
  <c r="J24" i="6"/>
  <c r="I24" i="6"/>
  <c r="H14" i="6"/>
  <c r="I20" i="6"/>
  <c r="J20" i="6" s="1"/>
  <c r="H25" i="6"/>
  <c r="H10" i="6"/>
  <c r="I16" i="6"/>
  <c r="J16" i="6" s="1"/>
  <c r="J23" i="6"/>
  <c r="G9" i="6"/>
  <c r="H9" i="6" s="1"/>
  <c r="I11" i="6"/>
  <c r="J11" i="6" s="1"/>
  <c r="G13" i="6"/>
  <c r="H13" i="6" s="1"/>
  <c r="I15" i="6"/>
  <c r="J15" i="6" s="1"/>
  <c r="G17" i="6"/>
  <c r="H17" i="6" s="1"/>
  <c r="I19" i="6"/>
  <c r="J19" i="6" s="1"/>
  <c r="G21" i="6"/>
  <c r="H21" i="6" s="1"/>
  <c r="I23" i="6"/>
  <c r="G25" i="6"/>
  <c r="G6" i="6"/>
  <c r="H6" i="6" s="1"/>
  <c r="J7" i="6"/>
  <c r="G10" i="6"/>
  <c r="G14" i="6"/>
  <c r="G18" i="6"/>
  <c r="H18" i="6" s="1"/>
  <c r="G22" i="6"/>
  <c r="H22" i="6" s="1"/>
  <c r="G26" i="6"/>
  <c r="H26" i="6" s="1"/>
  <c r="F6" i="5"/>
  <c r="G6" i="5" s="1"/>
  <c r="F7" i="5"/>
  <c r="G7" i="5" s="1"/>
  <c r="H7" i="5" s="1"/>
  <c r="F8" i="5"/>
  <c r="G8" i="5"/>
  <c r="H8" i="5" s="1"/>
  <c r="F9" i="5"/>
  <c r="G9" i="5" s="1"/>
  <c r="F10" i="5"/>
  <c r="G10" i="5" s="1"/>
  <c r="F11" i="5"/>
  <c r="G11" i="5" s="1"/>
  <c r="H11" i="5" s="1"/>
  <c r="F12" i="5"/>
  <c r="G12" i="5" s="1"/>
  <c r="H12" i="5" s="1"/>
  <c r="F13" i="5"/>
  <c r="G13" i="5" s="1"/>
  <c r="F14" i="5"/>
  <c r="G14" i="5" s="1"/>
  <c r="F15" i="5"/>
  <c r="G15" i="5" s="1"/>
  <c r="H15" i="5" s="1"/>
  <c r="F16" i="5"/>
  <c r="G16" i="5" s="1"/>
  <c r="H16" i="5" s="1"/>
  <c r="F17" i="5"/>
  <c r="G17" i="5" s="1"/>
  <c r="F18" i="5"/>
  <c r="G18" i="5" s="1"/>
  <c r="F19" i="5"/>
  <c r="G19" i="5" s="1"/>
  <c r="H19" i="5" s="1"/>
  <c r="F20" i="5"/>
  <c r="G20" i="5" s="1"/>
  <c r="H20" i="5" s="1"/>
  <c r="F21" i="5"/>
  <c r="G21" i="5" s="1"/>
  <c r="F22" i="5"/>
  <c r="G22" i="5" s="1"/>
  <c r="F23" i="5"/>
  <c r="G23" i="5" s="1"/>
  <c r="H23" i="5" s="1"/>
  <c r="F24" i="5"/>
  <c r="G24" i="5"/>
  <c r="H24" i="5" s="1"/>
  <c r="F25" i="5"/>
  <c r="G25" i="5" s="1"/>
  <c r="F26" i="5"/>
  <c r="G26" i="5" s="1"/>
  <c r="I18" i="6" l="1"/>
  <c r="J18" i="6" s="1"/>
  <c r="I6" i="6"/>
  <c r="J6" i="6" s="1"/>
  <c r="I17" i="6"/>
  <c r="J17" i="6"/>
  <c r="I9" i="6"/>
  <c r="J9" i="6"/>
  <c r="I26" i="6"/>
  <c r="J26" i="6"/>
  <c r="I22" i="6"/>
  <c r="J22" i="6"/>
  <c r="I21" i="6"/>
  <c r="J21" i="6"/>
  <c r="I13" i="6"/>
  <c r="J13" i="6"/>
  <c r="I10" i="6"/>
  <c r="J10" i="6"/>
  <c r="I25" i="6"/>
  <c r="J25" i="6"/>
  <c r="I14" i="6"/>
  <c r="J14" i="6" s="1"/>
  <c r="J28" i="6"/>
  <c r="I20" i="5"/>
  <c r="J20" i="5" s="1"/>
  <c r="I11" i="5"/>
  <c r="J11" i="5"/>
  <c r="I8" i="5"/>
  <c r="J8" i="5" s="1"/>
  <c r="I23" i="5"/>
  <c r="J23" i="5"/>
  <c r="I16" i="5"/>
  <c r="J16" i="5" s="1"/>
  <c r="I7" i="5"/>
  <c r="J7" i="5"/>
  <c r="I24" i="5"/>
  <c r="J24" i="5" s="1"/>
  <c r="I15" i="5"/>
  <c r="J15" i="5" s="1"/>
  <c r="I19" i="5"/>
  <c r="J19" i="5"/>
  <c r="I12" i="5"/>
  <c r="J12" i="5" s="1"/>
  <c r="J28" i="5"/>
  <c r="H26" i="5"/>
  <c r="H22" i="5"/>
  <c r="H18" i="5"/>
  <c r="H14" i="5"/>
  <c r="H10" i="5"/>
  <c r="H6" i="5"/>
  <c r="H25" i="5"/>
  <c r="H21" i="5"/>
  <c r="H17" i="5"/>
  <c r="H13" i="5"/>
  <c r="H9" i="5"/>
  <c r="J27" i="6" l="1"/>
  <c r="I10" i="5"/>
  <c r="J10" i="5" s="1"/>
  <c r="I21" i="5"/>
  <c r="J21" i="5"/>
  <c r="I25" i="5"/>
  <c r="J25" i="5" s="1"/>
  <c r="I18" i="5"/>
  <c r="J18" i="5" s="1"/>
  <c r="I17" i="5"/>
  <c r="J17" i="5" s="1"/>
  <c r="I26" i="5"/>
  <c r="J26" i="5" s="1"/>
  <c r="I14" i="5"/>
  <c r="J14" i="5" s="1"/>
  <c r="I9" i="5"/>
  <c r="J9" i="5"/>
  <c r="I13" i="5"/>
  <c r="J13" i="5" s="1"/>
  <c r="I6" i="5"/>
  <c r="J6" i="5" s="1"/>
  <c r="I22" i="5"/>
  <c r="J22" i="5" s="1"/>
  <c r="J27" i="5" l="1"/>
</calcChain>
</file>

<file path=xl/sharedStrings.xml><?xml version="1.0" encoding="utf-8"?>
<sst xmlns="http://schemas.openxmlformats.org/spreadsheetml/2006/main" count="156" uniqueCount="59">
  <si>
    <t>Discount</t>
  </si>
  <si>
    <t>Sales Tax</t>
  </si>
  <si>
    <t>Current Price</t>
  </si>
  <si>
    <t>Units Sold</t>
  </si>
  <si>
    <t>Amount of Discount</t>
  </si>
  <si>
    <t>Discounted Total</t>
  </si>
  <si>
    <t>Amount Due</t>
  </si>
  <si>
    <t>Total Amount Due</t>
  </si>
  <si>
    <t>Average Discount</t>
  </si>
  <si>
    <t>Symbol in science</t>
  </si>
  <si>
    <t>Metals (Elements)</t>
  </si>
  <si>
    <t>Chromium</t>
  </si>
  <si>
    <t>Cr</t>
  </si>
  <si>
    <t>Vanadium</t>
  </si>
  <si>
    <t>V</t>
  </si>
  <si>
    <t>Manganese</t>
  </si>
  <si>
    <t>Mn</t>
  </si>
  <si>
    <t>Nickel</t>
  </si>
  <si>
    <t>Ni</t>
  </si>
  <si>
    <t>Tungsten</t>
  </si>
  <si>
    <t>W</t>
  </si>
  <si>
    <t>Molybendum</t>
  </si>
  <si>
    <t>Mo</t>
  </si>
  <si>
    <t>Copper</t>
  </si>
  <si>
    <t>Cu</t>
  </si>
  <si>
    <t>Tin</t>
  </si>
  <si>
    <t>Sn</t>
  </si>
  <si>
    <t>Lead</t>
  </si>
  <si>
    <t>Pb</t>
  </si>
  <si>
    <t>Zinc</t>
  </si>
  <si>
    <t>Zn</t>
  </si>
  <si>
    <t>Aluminium</t>
  </si>
  <si>
    <t>Al</t>
  </si>
  <si>
    <t>Brass</t>
  </si>
  <si>
    <t>Br</t>
  </si>
  <si>
    <t>Me1020</t>
  </si>
  <si>
    <t>Me1021</t>
  </si>
  <si>
    <t>Me1022</t>
  </si>
  <si>
    <t>Me1023</t>
  </si>
  <si>
    <t>Me1024</t>
  </si>
  <si>
    <t>Me1025</t>
  </si>
  <si>
    <t>Me1026</t>
  </si>
  <si>
    <t>Me1027</t>
  </si>
  <si>
    <t>Me1028</t>
  </si>
  <si>
    <t>Me1029</t>
  </si>
  <si>
    <t>Me1030</t>
  </si>
  <si>
    <t>Me1031</t>
  </si>
  <si>
    <t>Me1032</t>
  </si>
  <si>
    <t>Me1033</t>
  </si>
  <si>
    <t>Me1034</t>
  </si>
  <si>
    <t>Me1035</t>
  </si>
  <si>
    <t>Me1036</t>
  </si>
  <si>
    <t>Me1037</t>
  </si>
  <si>
    <t>Me1038</t>
  </si>
  <si>
    <t>Me1039</t>
  </si>
  <si>
    <t>Me1040</t>
  </si>
  <si>
    <t>Code</t>
  </si>
  <si>
    <t>Total Sales</t>
  </si>
  <si>
    <t>EcoGreen Metal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</si>
</sst>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22"/>
      <color indexed="9"/>
      <name val="Garamond"/>
      <family val="1"/>
    </font>
    <font>
      <b/>
      <sz val="16"/>
      <name val="Garamond"/>
      <family val="1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0" xfId="0" applyNumberFormat="1"/>
    <xf numFmtId="0" fontId="0" fillId="0" borderId="2" xfId="0" applyBorder="1"/>
    <xf numFmtId="2" fontId="0" fillId="0" borderId="2" xfId="0" applyNumberFormat="1" applyBorder="1"/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9" fontId="4" fillId="2" borderId="5" xfId="0" applyNumberFormat="1" applyFont="1" applyFill="1" applyBorder="1" applyAlignment="1">
      <alignment horizontal="center"/>
    </xf>
    <xf numFmtId="9" fontId="4" fillId="2" borderId="6" xfId="0" applyNumberFormat="1" applyFont="1" applyFill="1" applyBorder="1" applyAlignment="1">
      <alignment horizontal="center"/>
    </xf>
    <xf numFmtId="2" fontId="0" fillId="0" borderId="7" xfId="0" applyNumberFormat="1" applyBorder="1"/>
    <xf numFmtId="2" fontId="0" fillId="0" borderId="8" xfId="0" applyNumberFormat="1" applyBorder="1"/>
    <xf numFmtId="2" fontId="0" fillId="0" borderId="6" xfId="0" applyNumberFormat="1" applyBorder="1"/>
    <xf numFmtId="2" fontId="0" fillId="0" borderId="5" xfId="0" applyNumberFormat="1" applyBorder="1"/>
    <xf numFmtId="0" fontId="2" fillId="0" borderId="0" xfId="0" applyFont="1" applyAlignment="1"/>
    <xf numFmtId="0" fontId="4" fillId="0" borderId="1" xfId="0" applyFont="1" applyBorder="1" applyAlignment="1">
      <alignment horizontal="right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39000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7229475" cy="361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23B60D3-F848-4E66-BC00-CCC20A0142E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414260" cy="36576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55455E6-B526-4A1F-B851-89A3DA494791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7404735" cy="36576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8"/>
  <sheetViews>
    <sheetView tabSelected="1" workbookViewId="0">
      <selection activeCell="N16" sqref="N16:N17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6" max="6" width="12" customWidth="1"/>
    <col min="7" max="7" width="10.5546875" customWidth="1"/>
    <col min="8" max="8" width="11.33203125" customWidth="1"/>
    <col min="9" max="9" width="10.109375" customWidth="1"/>
    <col min="10" max="10" width="9.5546875" bestFit="1" customWidth="1"/>
  </cols>
  <sheetData>
    <row r="1" spans="1:10" ht="28.8" x14ac:dyDescent="0.55000000000000004">
      <c r="A1" s="21" t="s">
        <v>58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1" x14ac:dyDescent="0.4">
      <c r="B2" s="15"/>
      <c r="C2" s="15"/>
      <c r="D2" s="15"/>
      <c r="E2" s="15"/>
      <c r="F2" s="15"/>
      <c r="G2" s="15"/>
      <c r="H2" s="15"/>
      <c r="I2" s="15"/>
      <c r="J2" s="15"/>
    </row>
    <row r="3" spans="1:10" ht="21" x14ac:dyDescent="0.4">
      <c r="B3" s="1"/>
      <c r="C3" s="1"/>
      <c r="D3" s="1"/>
      <c r="E3" s="1"/>
      <c r="F3" s="8" t="s">
        <v>0</v>
      </c>
      <c r="G3" s="9">
        <v>0.15</v>
      </c>
      <c r="H3" s="1"/>
      <c r="I3" s="1"/>
      <c r="J3" s="1"/>
    </row>
    <row r="4" spans="1:10" ht="21" x14ac:dyDescent="0.4">
      <c r="B4" s="1"/>
      <c r="C4" s="1"/>
      <c r="D4" s="1"/>
      <c r="E4" s="1"/>
      <c r="F4" s="7" t="s">
        <v>1</v>
      </c>
      <c r="G4" s="10">
        <v>0.14000000000000001</v>
      </c>
      <c r="H4" s="1"/>
      <c r="I4" s="1"/>
      <c r="J4" s="1"/>
    </row>
    <row r="5" spans="1:10" ht="54.75" customHeight="1" thickBot="1" x14ac:dyDescent="0.3">
      <c r="A5" s="17" t="s">
        <v>56</v>
      </c>
      <c r="B5" s="2" t="s">
        <v>10</v>
      </c>
      <c r="C5" s="16" t="s">
        <v>9</v>
      </c>
      <c r="D5" s="18" t="s">
        <v>2</v>
      </c>
      <c r="E5" s="19" t="s">
        <v>3</v>
      </c>
      <c r="F5" s="19" t="s">
        <v>57</v>
      </c>
      <c r="G5" s="19" t="s">
        <v>4</v>
      </c>
      <c r="H5" s="19" t="s">
        <v>5</v>
      </c>
      <c r="I5" s="19" t="s">
        <v>1</v>
      </c>
      <c r="J5" s="20" t="s">
        <v>6</v>
      </c>
    </row>
    <row r="6" spans="1:10" x14ac:dyDescent="0.25">
      <c r="A6" t="s">
        <v>35</v>
      </c>
      <c r="B6" t="s">
        <v>11</v>
      </c>
      <c r="C6" t="s">
        <v>12</v>
      </c>
      <c r="D6" s="3">
        <v>575.79999999999995</v>
      </c>
      <c r="E6">
        <v>30</v>
      </c>
      <c r="F6" s="3">
        <f t="shared" ref="F6:F26" si="0">D6*E6</f>
        <v>17274</v>
      </c>
      <c r="G6" s="3">
        <f t="shared" ref="G6:G26" si="1">($G$3*F6)</f>
        <v>2591.1</v>
      </c>
      <c r="H6" s="3">
        <f t="shared" ref="H6:H26" si="2">F6-G6</f>
        <v>14682.9</v>
      </c>
      <c r="I6" s="3">
        <f t="shared" ref="I6:I26" si="3">H6*$G$4</f>
        <v>2055.6060000000002</v>
      </c>
      <c r="J6" s="11">
        <f t="shared" ref="J6:J26" si="4">H6+I6</f>
        <v>16738.506000000001</v>
      </c>
    </row>
    <row r="7" spans="1:10" x14ac:dyDescent="0.25">
      <c r="A7" t="s">
        <v>36</v>
      </c>
      <c r="B7" t="s">
        <v>13</v>
      </c>
      <c r="C7" t="s">
        <v>14</v>
      </c>
      <c r="D7" s="3">
        <v>1750.8</v>
      </c>
      <c r="E7">
        <v>9</v>
      </c>
      <c r="F7" s="3">
        <f t="shared" si="0"/>
        <v>15757.199999999999</v>
      </c>
      <c r="G7" s="3">
        <f t="shared" si="1"/>
        <v>2363.58</v>
      </c>
      <c r="H7" s="3">
        <f t="shared" si="2"/>
        <v>13393.619999999999</v>
      </c>
      <c r="I7" s="3">
        <f t="shared" si="3"/>
        <v>1875.1068</v>
      </c>
      <c r="J7" s="11">
        <f t="shared" si="4"/>
        <v>15268.726799999999</v>
      </c>
    </row>
    <row r="8" spans="1:10" x14ac:dyDescent="0.25">
      <c r="A8" t="s">
        <v>37</v>
      </c>
      <c r="B8" t="s">
        <v>15</v>
      </c>
      <c r="C8" t="s">
        <v>16</v>
      </c>
      <c r="D8" s="3">
        <v>350</v>
      </c>
      <c r="E8">
        <v>45</v>
      </c>
      <c r="F8" s="3">
        <f t="shared" si="0"/>
        <v>15750</v>
      </c>
      <c r="G8" s="3">
        <f t="shared" si="1"/>
        <v>2362.5</v>
      </c>
      <c r="H8" s="3">
        <f t="shared" si="2"/>
        <v>13387.5</v>
      </c>
      <c r="I8" s="3">
        <f t="shared" si="3"/>
        <v>1874.2500000000002</v>
      </c>
      <c r="J8" s="11">
        <f t="shared" si="4"/>
        <v>15261.75</v>
      </c>
    </row>
    <row r="9" spans="1:10" x14ac:dyDescent="0.25">
      <c r="A9" t="s">
        <v>38</v>
      </c>
      <c r="B9" t="s">
        <v>17</v>
      </c>
      <c r="C9" t="s">
        <v>18</v>
      </c>
      <c r="D9" s="3">
        <v>780.6</v>
      </c>
      <c r="E9">
        <v>22</v>
      </c>
      <c r="F9" s="3">
        <f t="shared" si="0"/>
        <v>17173.2</v>
      </c>
      <c r="G9" s="3">
        <f t="shared" si="1"/>
        <v>2575.98</v>
      </c>
      <c r="H9" s="3">
        <f t="shared" si="2"/>
        <v>14597.220000000001</v>
      </c>
      <c r="I9" s="3">
        <f t="shared" si="3"/>
        <v>2043.6108000000004</v>
      </c>
      <c r="J9" s="11">
        <f t="shared" si="4"/>
        <v>16640.830800000003</v>
      </c>
    </row>
    <row r="10" spans="1:10" x14ac:dyDescent="0.25">
      <c r="A10" t="s">
        <v>39</v>
      </c>
      <c r="B10" t="s">
        <v>19</v>
      </c>
      <c r="C10" t="s">
        <v>20</v>
      </c>
      <c r="D10" s="3">
        <v>375</v>
      </c>
      <c r="E10">
        <v>36</v>
      </c>
      <c r="F10" s="3">
        <f t="shared" si="0"/>
        <v>13500</v>
      </c>
      <c r="G10" s="3">
        <f t="shared" si="1"/>
        <v>2025</v>
      </c>
      <c r="H10" s="3">
        <f t="shared" si="2"/>
        <v>11475</v>
      </c>
      <c r="I10" s="3">
        <f t="shared" si="3"/>
        <v>1606.5000000000002</v>
      </c>
      <c r="J10" s="11">
        <f t="shared" si="4"/>
        <v>13081.5</v>
      </c>
    </row>
    <row r="11" spans="1:10" x14ac:dyDescent="0.25">
      <c r="A11" t="s">
        <v>40</v>
      </c>
      <c r="B11" t="s">
        <v>21</v>
      </c>
      <c r="C11" t="s">
        <v>22</v>
      </c>
      <c r="D11" s="3">
        <v>850</v>
      </c>
      <c r="E11">
        <v>14</v>
      </c>
      <c r="F11" s="3">
        <f t="shared" si="0"/>
        <v>11900</v>
      </c>
      <c r="G11" s="3">
        <f t="shared" si="1"/>
        <v>1785</v>
      </c>
      <c r="H11" s="3">
        <f t="shared" si="2"/>
        <v>10115</v>
      </c>
      <c r="I11" s="3">
        <f t="shared" si="3"/>
        <v>1416.1000000000001</v>
      </c>
      <c r="J11" s="11">
        <f t="shared" si="4"/>
        <v>11531.1</v>
      </c>
    </row>
    <row r="12" spans="1:10" x14ac:dyDescent="0.25">
      <c r="A12" t="s">
        <v>41</v>
      </c>
      <c r="B12" t="s">
        <v>23</v>
      </c>
      <c r="C12" t="s">
        <v>24</v>
      </c>
      <c r="D12" s="3">
        <v>320</v>
      </c>
      <c r="E12">
        <v>30</v>
      </c>
      <c r="F12" s="3">
        <f t="shared" si="0"/>
        <v>9600</v>
      </c>
      <c r="G12" s="3">
        <f t="shared" si="1"/>
        <v>1440</v>
      </c>
      <c r="H12" s="3">
        <f t="shared" si="2"/>
        <v>8160</v>
      </c>
      <c r="I12" s="3">
        <f t="shared" si="3"/>
        <v>1142.4000000000001</v>
      </c>
      <c r="J12" s="11">
        <f t="shared" si="4"/>
        <v>9302.4</v>
      </c>
    </row>
    <row r="13" spans="1:10" x14ac:dyDescent="0.25">
      <c r="A13" t="s">
        <v>42</v>
      </c>
      <c r="B13" t="s">
        <v>25</v>
      </c>
      <c r="C13" t="s">
        <v>26</v>
      </c>
      <c r="D13" s="3">
        <v>1465.6</v>
      </c>
      <c r="E13">
        <v>8</v>
      </c>
      <c r="F13" s="3">
        <f t="shared" si="0"/>
        <v>11724.8</v>
      </c>
      <c r="G13" s="3">
        <f t="shared" si="1"/>
        <v>1758.7199999999998</v>
      </c>
      <c r="H13" s="3">
        <f t="shared" si="2"/>
        <v>9966.08</v>
      </c>
      <c r="I13" s="3">
        <f t="shared" si="3"/>
        <v>1395.2512000000002</v>
      </c>
      <c r="J13" s="11">
        <f t="shared" si="4"/>
        <v>11361.331200000001</v>
      </c>
    </row>
    <row r="14" spans="1:10" x14ac:dyDescent="0.25">
      <c r="A14" t="s">
        <v>43</v>
      </c>
      <c r="B14" t="s">
        <v>27</v>
      </c>
      <c r="C14" t="s">
        <v>28</v>
      </c>
      <c r="D14" s="3">
        <v>320</v>
      </c>
      <c r="E14">
        <v>23</v>
      </c>
      <c r="F14" s="3">
        <f t="shared" si="0"/>
        <v>7360</v>
      </c>
      <c r="G14" s="3">
        <f t="shared" si="1"/>
        <v>1104</v>
      </c>
      <c r="H14" s="3">
        <f t="shared" si="2"/>
        <v>6256</v>
      </c>
      <c r="I14" s="3">
        <f t="shared" si="3"/>
        <v>875.84</v>
      </c>
      <c r="J14" s="11">
        <f t="shared" si="4"/>
        <v>7131.84</v>
      </c>
    </row>
    <row r="15" spans="1:10" x14ac:dyDescent="0.25">
      <c r="A15" t="s">
        <v>44</v>
      </c>
      <c r="B15" t="s">
        <v>29</v>
      </c>
      <c r="C15" t="s">
        <v>30</v>
      </c>
      <c r="D15" s="3">
        <v>320</v>
      </c>
      <c r="E15">
        <v>55</v>
      </c>
      <c r="F15" s="3">
        <f t="shared" si="0"/>
        <v>17600</v>
      </c>
      <c r="G15" s="3">
        <f t="shared" si="1"/>
        <v>2640</v>
      </c>
      <c r="H15" s="3">
        <f t="shared" si="2"/>
        <v>14960</v>
      </c>
      <c r="I15" s="3">
        <f t="shared" si="3"/>
        <v>2094.4</v>
      </c>
      <c r="J15" s="11">
        <f t="shared" si="4"/>
        <v>17054.400000000001</v>
      </c>
    </row>
    <row r="16" spans="1:10" x14ac:dyDescent="0.25">
      <c r="A16" t="s">
        <v>45</v>
      </c>
      <c r="B16" t="s">
        <v>31</v>
      </c>
      <c r="C16" t="s">
        <v>32</v>
      </c>
      <c r="D16" s="3">
        <v>1050</v>
      </c>
      <c r="E16">
        <v>11</v>
      </c>
      <c r="F16" s="3">
        <f t="shared" si="0"/>
        <v>11550</v>
      </c>
      <c r="G16" s="3">
        <f t="shared" si="1"/>
        <v>1732.5</v>
      </c>
      <c r="H16" s="3">
        <f t="shared" si="2"/>
        <v>9817.5</v>
      </c>
      <c r="I16" s="3">
        <f t="shared" si="3"/>
        <v>1374.45</v>
      </c>
      <c r="J16" s="11">
        <f t="shared" si="4"/>
        <v>11191.95</v>
      </c>
    </row>
    <row r="17" spans="1:10" x14ac:dyDescent="0.25">
      <c r="A17" t="s">
        <v>46</v>
      </c>
      <c r="B17" t="s">
        <v>33</v>
      </c>
      <c r="C17" t="s">
        <v>34</v>
      </c>
      <c r="D17" s="3">
        <v>575.79999999999995</v>
      </c>
      <c r="E17">
        <v>18</v>
      </c>
      <c r="F17" s="3">
        <f t="shared" si="0"/>
        <v>10364.4</v>
      </c>
      <c r="G17" s="3">
        <f t="shared" si="1"/>
        <v>1554.6599999999999</v>
      </c>
      <c r="H17" s="3">
        <f t="shared" si="2"/>
        <v>8809.74</v>
      </c>
      <c r="I17" s="3">
        <f t="shared" si="3"/>
        <v>1233.3636000000001</v>
      </c>
      <c r="J17" s="11">
        <f t="shared" si="4"/>
        <v>10043.1036</v>
      </c>
    </row>
    <row r="18" spans="1:10" x14ac:dyDescent="0.25">
      <c r="A18" t="s">
        <v>47</v>
      </c>
      <c r="B18" t="s">
        <v>13</v>
      </c>
      <c r="C18" t="s">
        <v>14</v>
      </c>
      <c r="D18" s="3">
        <v>1750.8</v>
      </c>
      <c r="E18">
        <v>5</v>
      </c>
      <c r="F18" s="3">
        <f t="shared" si="0"/>
        <v>8754</v>
      </c>
      <c r="G18" s="3">
        <f t="shared" si="1"/>
        <v>1313.1</v>
      </c>
      <c r="H18" s="3">
        <f t="shared" si="2"/>
        <v>7440.9</v>
      </c>
      <c r="I18" s="3">
        <f t="shared" si="3"/>
        <v>1041.7260000000001</v>
      </c>
      <c r="J18" s="11">
        <f t="shared" si="4"/>
        <v>8482.6260000000002</v>
      </c>
    </row>
    <row r="19" spans="1:10" x14ac:dyDescent="0.25">
      <c r="A19" t="s">
        <v>48</v>
      </c>
      <c r="B19" t="s">
        <v>15</v>
      </c>
      <c r="C19" t="s">
        <v>16</v>
      </c>
      <c r="D19" s="3">
        <v>350</v>
      </c>
      <c r="E19">
        <v>34</v>
      </c>
      <c r="F19" s="3">
        <f t="shared" si="0"/>
        <v>11900</v>
      </c>
      <c r="G19" s="3">
        <f t="shared" si="1"/>
        <v>1785</v>
      </c>
      <c r="H19" s="3">
        <f t="shared" si="2"/>
        <v>10115</v>
      </c>
      <c r="I19" s="3">
        <f t="shared" si="3"/>
        <v>1416.1000000000001</v>
      </c>
      <c r="J19" s="11">
        <f t="shared" si="4"/>
        <v>11531.1</v>
      </c>
    </row>
    <row r="20" spans="1:10" x14ac:dyDescent="0.25">
      <c r="A20" t="s">
        <v>49</v>
      </c>
      <c r="B20" t="s">
        <v>17</v>
      </c>
      <c r="C20" t="s">
        <v>18</v>
      </c>
      <c r="D20" s="3">
        <v>780.6</v>
      </c>
      <c r="E20">
        <v>15</v>
      </c>
      <c r="F20" s="3">
        <f t="shared" si="0"/>
        <v>11709</v>
      </c>
      <c r="G20" s="3">
        <f t="shared" si="1"/>
        <v>1756.35</v>
      </c>
      <c r="H20" s="3">
        <f t="shared" si="2"/>
        <v>9952.65</v>
      </c>
      <c r="I20" s="3">
        <f t="shared" si="3"/>
        <v>1393.3710000000001</v>
      </c>
      <c r="J20" s="11">
        <f t="shared" si="4"/>
        <v>11346.021000000001</v>
      </c>
    </row>
    <row r="21" spans="1:10" x14ac:dyDescent="0.25">
      <c r="A21" t="s">
        <v>50</v>
      </c>
      <c r="B21" t="s">
        <v>17</v>
      </c>
      <c r="C21" t="s">
        <v>18</v>
      </c>
      <c r="D21" s="3">
        <v>780.6</v>
      </c>
      <c r="E21">
        <v>33</v>
      </c>
      <c r="F21" s="3">
        <f t="shared" si="0"/>
        <v>25759.8</v>
      </c>
      <c r="G21" s="3">
        <f t="shared" si="1"/>
        <v>3863.97</v>
      </c>
      <c r="H21" s="3">
        <f t="shared" si="2"/>
        <v>21895.829999999998</v>
      </c>
      <c r="I21" s="3">
        <f t="shared" si="3"/>
        <v>3065.4162000000001</v>
      </c>
      <c r="J21" s="11">
        <f t="shared" si="4"/>
        <v>24961.246199999998</v>
      </c>
    </row>
    <row r="22" spans="1:10" x14ac:dyDescent="0.25">
      <c r="A22" t="s">
        <v>51</v>
      </c>
      <c r="B22" t="s">
        <v>31</v>
      </c>
      <c r="C22" t="s">
        <v>32</v>
      </c>
      <c r="D22" s="3">
        <v>1050</v>
      </c>
      <c r="E22">
        <v>12</v>
      </c>
      <c r="F22" s="3">
        <f t="shared" si="0"/>
        <v>12600</v>
      </c>
      <c r="G22" s="3">
        <f t="shared" si="1"/>
        <v>1890</v>
      </c>
      <c r="H22" s="3">
        <f t="shared" si="2"/>
        <v>10710</v>
      </c>
      <c r="I22" s="3">
        <f t="shared" si="3"/>
        <v>1499.4</v>
      </c>
      <c r="J22" s="11">
        <f t="shared" si="4"/>
        <v>12209.4</v>
      </c>
    </row>
    <row r="23" spans="1:10" x14ac:dyDescent="0.25">
      <c r="A23" t="s">
        <v>52</v>
      </c>
      <c r="B23" t="s">
        <v>21</v>
      </c>
      <c r="C23" t="s">
        <v>22</v>
      </c>
      <c r="D23" s="3">
        <v>850</v>
      </c>
      <c r="E23">
        <v>26</v>
      </c>
      <c r="F23" s="3">
        <f t="shared" si="0"/>
        <v>22100</v>
      </c>
      <c r="G23" s="3">
        <f t="shared" si="1"/>
        <v>3315</v>
      </c>
      <c r="H23" s="3">
        <f t="shared" si="2"/>
        <v>18785</v>
      </c>
      <c r="I23" s="3">
        <f t="shared" si="3"/>
        <v>2629.9</v>
      </c>
      <c r="J23" s="11">
        <f t="shared" si="4"/>
        <v>21414.9</v>
      </c>
    </row>
    <row r="24" spans="1:10" x14ac:dyDescent="0.25">
      <c r="A24" t="s">
        <v>53</v>
      </c>
      <c r="B24" t="s">
        <v>15</v>
      </c>
      <c r="C24" t="s">
        <v>16</v>
      </c>
      <c r="D24" s="3">
        <v>350</v>
      </c>
      <c r="E24">
        <v>17</v>
      </c>
      <c r="F24" s="3">
        <f t="shared" si="0"/>
        <v>5950</v>
      </c>
      <c r="G24" s="3">
        <f t="shared" si="1"/>
        <v>892.5</v>
      </c>
      <c r="H24" s="3">
        <f t="shared" si="2"/>
        <v>5057.5</v>
      </c>
      <c r="I24" s="3">
        <f t="shared" si="3"/>
        <v>708.05000000000007</v>
      </c>
      <c r="J24" s="11">
        <f t="shared" si="4"/>
        <v>5765.55</v>
      </c>
    </row>
    <row r="25" spans="1:10" x14ac:dyDescent="0.25">
      <c r="A25" t="s">
        <v>54</v>
      </c>
      <c r="B25" t="s">
        <v>13</v>
      </c>
      <c r="C25" t="s">
        <v>14</v>
      </c>
      <c r="D25" s="3">
        <v>1465.6</v>
      </c>
      <c r="E25">
        <v>5</v>
      </c>
      <c r="F25" s="3">
        <f t="shared" si="0"/>
        <v>7328</v>
      </c>
      <c r="G25" s="3">
        <f t="shared" si="1"/>
        <v>1099.2</v>
      </c>
      <c r="H25" s="3">
        <f t="shared" si="2"/>
        <v>6228.8</v>
      </c>
      <c r="I25" s="3">
        <f t="shared" si="3"/>
        <v>872.03200000000015</v>
      </c>
      <c r="J25" s="11">
        <f t="shared" si="4"/>
        <v>7100.8320000000003</v>
      </c>
    </row>
    <row r="26" spans="1:10" ht="13.8" thickBot="1" x14ac:dyDescent="0.3">
      <c r="A26" t="s">
        <v>55</v>
      </c>
      <c r="B26" t="s">
        <v>31</v>
      </c>
      <c r="C26" t="s">
        <v>32</v>
      </c>
      <c r="D26" s="5">
        <v>1050</v>
      </c>
      <c r="E26" s="4">
        <v>20</v>
      </c>
      <c r="F26" s="5">
        <f t="shared" si="0"/>
        <v>21000</v>
      </c>
      <c r="G26" s="5">
        <f t="shared" si="1"/>
        <v>3150</v>
      </c>
      <c r="H26" s="5">
        <f t="shared" si="2"/>
        <v>17850</v>
      </c>
      <c r="I26" s="5">
        <f t="shared" si="3"/>
        <v>2499.0000000000005</v>
      </c>
      <c r="J26" s="12">
        <f t="shared" si="4"/>
        <v>20349</v>
      </c>
    </row>
    <row r="27" spans="1:10" x14ac:dyDescent="0.25">
      <c r="I27" s="6" t="s">
        <v>7</v>
      </c>
      <c r="J27" s="13">
        <f>SUM(J6:J26)</f>
        <v>277768.11359999998</v>
      </c>
    </row>
    <row r="28" spans="1:10" x14ac:dyDescent="0.25">
      <c r="I28" s="6" t="s">
        <v>8</v>
      </c>
      <c r="J28" s="14">
        <f>AVERAGE(G6:G26)</f>
        <v>2047.5314285714285</v>
      </c>
    </row>
  </sheetData>
  <mergeCells count="1">
    <mergeCell ref="A1:J1"/>
  </mergeCells>
  <phoneticPr fontId="0" type="noConversion"/>
  <printOptions horizontalCentered="1" verticalCentered="1"/>
  <pageMargins left="0.74803149606299213" right="0.27559055118110237" top="0.98425196850393704" bottom="0.98425196850393704" header="0.51181102362204722" footer="0.51181102362204722"/>
  <pageSetup paperSize="9" orientation="landscape" r:id="rId1"/>
  <headerFooter alignWithMargins="0">
    <oddHeader>&amp;L&amp;F&amp;C&amp;P&amp;R&amp;D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E9F18-3B52-4206-A026-98FD1C810C84}">
  <sheetPr>
    <pageSetUpPr fitToPage="1"/>
  </sheetPr>
  <dimension ref="A1:J28"/>
  <sheetViews>
    <sheetView showFormulas="1" workbookViewId="0">
      <selection activeCell="N15" sqref="N15"/>
    </sheetView>
  </sheetViews>
  <sheetFormatPr defaultRowHeight="13.2" x14ac:dyDescent="0.25"/>
  <cols>
    <col min="1" max="1" width="9.33203125" customWidth="1"/>
    <col min="2" max="2" width="17.44140625" customWidth="1"/>
    <col min="3" max="3" width="10" customWidth="1"/>
    <col min="6" max="6" width="12" customWidth="1"/>
    <col min="7" max="7" width="10.5546875" customWidth="1"/>
    <col min="8" max="8" width="11.33203125" customWidth="1"/>
    <col min="9" max="9" width="10.109375" customWidth="1"/>
    <col min="10" max="10" width="9.5546875" bestFit="1" customWidth="1"/>
  </cols>
  <sheetData>
    <row r="1" spans="1:10" ht="28.8" x14ac:dyDescent="0.55000000000000004">
      <c r="A1" s="21" t="s">
        <v>58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1" x14ac:dyDescent="0.4">
      <c r="B2" s="15"/>
      <c r="C2" s="15"/>
      <c r="D2" s="15"/>
      <c r="E2" s="15"/>
      <c r="F2" s="15"/>
      <c r="G2" s="15"/>
      <c r="H2" s="15"/>
      <c r="I2" s="15"/>
      <c r="J2" s="15"/>
    </row>
    <row r="3" spans="1:10" ht="21" x14ac:dyDescent="0.4">
      <c r="B3" s="1"/>
      <c r="C3" s="1"/>
      <c r="D3" s="1"/>
      <c r="E3" s="1"/>
      <c r="F3" s="8" t="s">
        <v>0</v>
      </c>
      <c r="G3" s="9">
        <v>0.15</v>
      </c>
      <c r="H3" s="1"/>
      <c r="I3" s="1"/>
      <c r="J3" s="1"/>
    </row>
    <row r="4" spans="1:10" ht="21" x14ac:dyDescent="0.4">
      <c r="B4" s="1"/>
      <c r="C4" s="1"/>
      <c r="D4" s="1"/>
      <c r="E4" s="1"/>
      <c r="F4" s="7" t="s">
        <v>1</v>
      </c>
      <c r="G4" s="10">
        <v>0.14000000000000001</v>
      </c>
      <c r="H4" s="1"/>
      <c r="I4" s="1"/>
      <c r="J4" s="1"/>
    </row>
    <row r="5" spans="1:10" ht="54.75" customHeight="1" thickBot="1" x14ac:dyDescent="0.3">
      <c r="A5" s="17" t="s">
        <v>56</v>
      </c>
      <c r="B5" s="2" t="s">
        <v>10</v>
      </c>
      <c r="C5" s="16" t="s">
        <v>9</v>
      </c>
      <c r="D5" s="18" t="s">
        <v>2</v>
      </c>
      <c r="E5" s="19" t="s">
        <v>3</v>
      </c>
      <c r="F5" s="19" t="s">
        <v>57</v>
      </c>
      <c r="G5" s="19" t="s">
        <v>4</v>
      </c>
      <c r="H5" s="19" t="s">
        <v>5</v>
      </c>
      <c r="I5" s="19" t="s">
        <v>1</v>
      </c>
      <c r="J5" s="20" t="s">
        <v>6</v>
      </c>
    </row>
    <row r="6" spans="1:10" x14ac:dyDescent="0.25">
      <c r="A6" t="s">
        <v>35</v>
      </c>
      <c r="B6" t="s">
        <v>11</v>
      </c>
      <c r="C6" t="s">
        <v>12</v>
      </c>
      <c r="D6" s="3">
        <v>575.79999999999995</v>
      </c>
      <c r="E6">
        <v>30</v>
      </c>
      <c r="F6" s="3">
        <f t="shared" ref="F6:F26" si="0">D6*E6</f>
        <v>17274</v>
      </c>
      <c r="G6" s="3">
        <f t="shared" ref="G6:G26" si="1">($G$3*F6)</f>
        <v>2591.1</v>
      </c>
      <c r="H6" s="3">
        <f t="shared" ref="H6:H26" si="2">F6-G6</f>
        <v>14682.9</v>
      </c>
      <c r="I6" s="3">
        <f t="shared" ref="I6:I26" si="3">H6*$G$4</f>
        <v>2055.6060000000002</v>
      </c>
      <c r="J6" s="11">
        <f t="shared" ref="J6:J26" si="4">H6+I6</f>
        <v>16738.506000000001</v>
      </c>
    </row>
    <row r="7" spans="1:10" x14ac:dyDescent="0.25">
      <c r="A7" t="s">
        <v>36</v>
      </c>
      <c r="B7" t="s">
        <v>13</v>
      </c>
      <c r="C7" t="s">
        <v>14</v>
      </c>
      <c r="D7" s="3">
        <v>1750.8</v>
      </c>
      <c r="E7">
        <v>9</v>
      </c>
      <c r="F7" s="3">
        <f t="shared" si="0"/>
        <v>15757.199999999999</v>
      </c>
      <c r="G7" s="3">
        <f t="shared" si="1"/>
        <v>2363.58</v>
      </c>
      <c r="H7" s="3">
        <f t="shared" si="2"/>
        <v>13393.619999999999</v>
      </c>
      <c r="I7" s="3">
        <f t="shared" si="3"/>
        <v>1875.1068</v>
      </c>
      <c r="J7" s="11">
        <f t="shared" si="4"/>
        <v>15268.726799999999</v>
      </c>
    </row>
    <row r="8" spans="1:10" x14ac:dyDescent="0.25">
      <c r="A8" t="s">
        <v>37</v>
      </c>
      <c r="B8" t="s">
        <v>15</v>
      </c>
      <c r="C8" t="s">
        <v>16</v>
      </c>
      <c r="D8" s="3">
        <v>350</v>
      </c>
      <c r="E8">
        <v>45</v>
      </c>
      <c r="F8" s="3">
        <f t="shared" si="0"/>
        <v>15750</v>
      </c>
      <c r="G8" s="3">
        <f t="shared" si="1"/>
        <v>2362.5</v>
      </c>
      <c r="H8" s="3">
        <f t="shared" si="2"/>
        <v>13387.5</v>
      </c>
      <c r="I8" s="3">
        <f t="shared" si="3"/>
        <v>1874.2500000000002</v>
      </c>
      <c r="J8" s="11">
        <f t="shared" si="4"/>
        <v>15261.75</v>
      </c>
    </row>
    <row r="9" spans="1:10" x14ac:dyDescent="0.25">
      <c r="A9" t="s">
        <v>38</v>
      </c>
      <c r="B9" t="s">
        <v>17</v>
      </c>
      <c r="C9" t="s">
        <v>18</v>
      </c>
      <c r="D9" s="3">
        <v>780.6</v>
      </c>
      <c r="E9">
        <v>22</v>
      </c>
      <c r="F9" s="3">
        <f t="shared" si="0"/>
        <v>17173.2</v>
      </c>
      <c r="G9" s="3">
        <f t="shared" si="1"/>
        <v>2575.98</v>
      </c>
      <c r="H9" s="3">
        <f t="shared" si="2"/>
        <v>14597.220000000001</v>
      </c>
      <c r="I9" s="3">
        <f t="shared" si="3"/>
        <v>2043.6108000000004</v>
      </c>
      <c r="J9" s="11">
        <f t="shared" si="4"/>
        <v>16640.830800000003</v>
      </c>
    </row>
    <row r="10" spans="1:10" x14ac:dyDescent="0.25">
      <c r="A10" t="s">
        <v>39</v>
      </c>
      <c r="B10" t="s">
        <v>19</v>
      </c>
      <c r="C10" t="s">
        <v>20</v>
      </c>
      <c r="D10" s="3">
        <v>375</v>
      </c>
      <c r="E10">
        <v>36</v>
      </c>
      <c r="F10" s="3">
        <f t="shared" si="0"/>
        <v>13500</v>
      </c>
      <c r="G10" s="3">
        <f t="shared" si="1"/>
        <v>2025</v>
      </c>
      <c r="H10" s="3">
        <f t="shared" si="2"/>
        <v>11475</v>
      </c>
      <c r="I10" s="3">
        <f t="shared" si="3"/>
        <v>1606.5000000000002</v>
      </c>
      <c r="J10" s="11">
        <f t="shared" si="4"/>
        <v>13081.5</v>
      </c>
    </row>
    <row r="11" spans="1:10" x14ac:dyDescent="0.25">
      <c r="A11" t="s">
        <v>40</v>
      </c>
      <c r="B11" t="s">
        <v>21</v>
      </c>
      <c r="C11" t="s">
        <v>22</v>
      </c>
      <c r="D11" s="3">
        <v>850</v>
      </c>
      <c r="E11">
        <v>14</v>
      </c>
      <c r="F11" s="3">
        <f t="shared" si="0"/>
        <v>11900</v>
      </c>
      <c r="G11" s="3">
        <f t="shared" si="1"/>
        <v>1785</v>
      </c>
      <c r="H11" s="3">
        <f t="shared" si="2"/>
        <v>10115</v>
      </c>
      <c r="I11" s="3">
        <f t="shared" si="3"/>
        <v>1416.1000000000001</v>
      </c>
      <c r="J11" s="11">
        <f t="shared" si="4"/>
        <v>11531.1</v>
      </c>
    </row>
    <row r="12" spans="1:10" x14ac:dyDescent="0.25">
      <c r="A12" t="s">
        <v>41</v>
      </c>
      <c r="B12" t="s">
        <v>23</v>
      </c>
      <c r="C12" t="s">
        <v>24</v>
      </c>
      <c r="D12" s="3">
        <v>320</v>
      </c>
      <c r="E12">
        <v>30</v>
      </c>
      <c r="F12" s="3">
        <f t="shared" si="0"/>
        <v>9600</v>
      </c>
      <c r="G12" s="3">
        <f t="shared" si="1"/>
        <v>1440</v>
      </c>
      <c r="H12" s="3">
        <f t="shared" si="2"/>
        <v>8160</v>
      </c>
      <c r="I12" s="3">
        <f t="shared" si="3"/>
        <v>1142.4000000000001</v>
      </c>
      <c r="J12" s="11">
        <f t="shared" si="4"/>
        <v>9302.4</v>
      </c>
    </row>
    <row r="13" spans="1:10" x14ac:dyDescent="0.25">
      <c r="A13" t="s">
        <v>42</v>
      </c>
      <c r="B13" t="s">
        <v>25</v>
      </c>
      <c r="C13" t="s">
        <v>26</v>
      </c>
      <c r="D13" s="3">
        <v>1465.6</v>
      </c>
      <c r="E13">
        <v>8</v>
      </c>
      <c r="F13" s="3">
        <f t="shared" si="0"/>
        <v>11724.8</v>
      </c>
      <c r="G13" s="3">
        <f t="shared" si="1"/>
        <v>1758.7199999999998</v>
      </c>
      <c r="H13" s="3">
        <f t="shared" si="2"/>
        <v>9966.08</v>
      </c>
      <c r="I13" s="3">
        <f t="shared" si="3"/>
        <v>1395.2512000000002</v>
      </c>
      <c r="J13" s="11">
        <f t="shared" si="4"/>
        <v>11361.331200000001</v>
      </c>
    </row>
    <row r="14" spans="1:10" x14ac:dyDescent="0.25">
      <c r="A14" t="s">
        <v>43</v>
      </c>
      <c r="B14" t="s">
        <v>27</v>
      </c>
      <c r="C14" t="s">
        <v>28</v>
      </c>
      <c r="D14" s="3">
        <v>320</v>
      </c>
      <c r="E14">
        <v>23</v>
      </c>
      <c r="F14" s="3">
        <f t="shared" si="0"/>
        <v>7360</v>
      </c>
      <c r="G14" s="3">
        <f t="shared" si="1"/>
        <v>1104</v>
      </c>
      <c r="H14" s="3">
        <f t="shared" si="2"/>
        <v>6256</v>
      </c>
      <c r="I14" s="3">
        <f t="shared" si="3"/>
        <v>875.84</v>
      </c>
      <c r="J14" s="11">
        <f t="shared" si="4"/>
        <v>7131.84</v>
      </c>
    </row>
    <row r="15" spans="1:10" x14ac:dyDescent="0.25">
      <c r="A15" t="s">
        <v>44</v>
      </c>
      <c r="B15" t="s">
        <v>29</v>
      </c>
      <c r="C15" t="s">
        <v>30</v>
      </c>
      <c r="D15" s="3">
        <v>320</v>
      </c>
      <c r="E15">
        <v>55</v>
      </c>
      <c r="F15" s="3">
        <f t="shared" si="0"/>
        <v>17600</v>
      </c>
      <c r="G15" s="3">
        <f t="shared" si="1"/>
        <v>2640</v>
      </c>
      <c r="H15" s="3">
        <f t="shared" si="2"/>
        <v>14960</v>
      </c>
      <c r="I15" s="3">
        <f t="shared" si="3"/>
        <v>2094.4</v>
      </c>
      <c r="J15" s="11">
        <f t="shared" si="4"/>
        <v>17054.400000000001</v>
      </c>
    </row>
    <row r="16" spans="1:10" x14ac:dyDescent="0.25">
      <c r="A16" t="s">
        <v>45</v>
      </c>
      <c r="B16" t="s">
        <v>31</v>
      </c>
      <c r="C16" t="s">
        <v>32</v>
      </c>
      <c r="D16" s="3">
        <v>1050</v>
      </c>
      <c r="E16">
        <v>11</v>
      </c>
      <c r="F16" s="3">
        <f t="shared" si="0"/>
        <v>11550</v>
      </c>
      <c r="G16" s="3">
        <f t="shared" si="1"/>
        <v>1732.5</v>
      </c>
      <c r="H16" s="3">
        <f t="shared" si="2"/>
        <v>9817.5</v>
      </c>
      <c r="I16" s="3">
        <f t="shared" si="3"/>
        <v>1374.45</v>
      </c>
      <c r="J16" s="11">
        <f t="shared" si="4"/>
        <v>11191.95</v>
      </c>
    </row>
    <row r="17" spans="1:10" x14ac:dyDescent="0.25">
      <c r="A17" t="s">
        <v>46</v>
      </c>
      <c r="B17" t="s">
        <v>33</v>
      </c>
      <c r="C17" t="s">
        <v>34</v>
      </c>
      <c r="D17" s="3">
        <v>575.79999999999995</v>
      </c>
      <c r="E17">
        <v>18</v>
      </c>
      <c r="F17" s="3">
        <f t="shared" si="0"/>
        <v>10364.4</v>
      </c>
      <c r="G17" s="3">
        <f t="shared" si="1"/>
        <v>1554.6599999999999</v>
      </c>
      <c r="H17" s="3">
        <f t="shared" si="2"/>
        <v>8809.74</v>
      </c>
      <c r="I17" s="3">
        <f t="shared" si="3"/>
        <v>1233.3636000000001</v>
      </c>
      <c r="J17" s="11">
        <f t="shared" si="4"/>
        <v>10043.1036</v>
      </c>
    </row>
    <row r="18" spans="1:10" x14ac:dyDescent="0.25">
      <c r="A18" t="s">
        <v>47</v>
      </c>
      <c r="B18" t="s">
        <v>13</v>
      </c>
      <c r="C18" t="s">
        <v>14</v>
      </c>
      <c r="D18" s="3">
        <v>1750.8</v>
      </c>
      <c r="E18">
        <v>5</v>
      </c>
      <c r="F18" s="3">
        <f t="shared" si="0"/>
        <v>8754</v>
      </c>
      <c r="G18" s="3">
        <f t="shared" si="1"/>
        <v>1313.1</v>
      </c>
      <c r="H18" s="3">
        <f t="shared" si="2"/>
        <v>7440.9</v>
      </c>
      <c r="I18" s="3">
        <f t="shared" si="3"/>
        <v>1041.7260000000001</v>
      </c>
      <c r="J18" s="11">
        <f t="shared" si="4"/>
        <v>8482.6260000000002</v>
      </c>
    </row>
    <row r="19" spans="1:10" x14ac:dyDescent="0.25">
      <c r="A19" t="s">
        <v>48</v>
      </c>
      <c r="B19" t="s">
        <v>15</v>
      </c>
      <c r="C19" t="s">
        <v>16</v>
      </c>
      <c r="D19" s="3">
        <v>350</v>
      </c>
      <c r="E19">
        <v>34</v>
      </c>
      <c r="F19" s="3">
        <f t="shared" si="0"/>
        <v>11900</v>
      </c>
      <c r="G19" s="3">
        <f t="shared" si="1"/>
        <v>1785</v>
      </c>
      <c r="H19" s="3">
        <f t="shared" si="2"/>
        <v>10115</v>
      </c>
      <c r="I19" s="3">
        <f t="shared" si="3"/>
        <v>1416.1000000000001</v>
      </c>
      <c r="J19" s="11">
        <f t="shared" si="4"/>
        <v>11531.1</v>
      </c>
    </row>
    <row r="20" spans="1:10" x14ac:dyDescent="0.25">
      <c r="A20" t="s">
        <v>49</v>
      </c>
      <c r="B20" t="s">
        <v>17</v>
      </c>
      <c r="C20" t="s">
        <v>18</v>
      </c>
      <c r="D20" s="3">
        <v>780.6</v>
      </c>
      <c r="E20">
        <v>15</v>
      </c>
      <c r="F20" s="3">
        <f t="shared" si="0"/>
        <v>11709</v>
      </c>
      <c r="G20" s="3">
        <f t="shared" si="1"/>
        <v>1756.35</v>
      </c>
      <c r="H20" s="3">
        <f t="shared" si="2"/>
        <v>9952.65</v>
      </c>
      <c r="I20" s="3">
        <f t="shared" si="3"/>
        <v>1393.3710000000001</v>
      </c>
      <c r="J20" s="11">
        <f t="shared" si="4"/>
        <v>11346.021000000001</v>
      </c>
    </row>
    <row r="21" spans="1:10" x14ac:dyDescent="0.25">
      <c r="A21" t="s">
        <v>50</v>
      </c>
      <c r="B21" t="s">
        <v>17</v>
      </c>
      <c r="C21" t="s">
        <v>18</v>
      </c>
      <c r="D21" s="3">
        <v>780.6</v>
      </c>
      <c r="E21">
        <v>33</v>
      </c>
      <c r="F21" s="3">
        <f t="shared" si="0"/>
        <v>25759.8</v>
      </c>
      <c r="G21" s="3">
        <f t="shared" si="1"/>
        <v>3863.97</v>
      </c>
      <c r="H21" s="3">
        <f t="shared" si="2"/>
        <v>21895.829999999998</v>
      </c>
      <c r="I21" s="3">
        <f t="shared" si="3"/>
        <v>3065.4162000000001</v>
      </c>
      <c r="J21" s="11">
        <f t="shared" si="4"/>
        <v>24961.246199999998</v>
      </c>
    </row>
    <row r="22" spans="1:10" x14ac:dyDescent="0.25">
      <c r="A22" t="s">
        <v>51</v>
      </c>
      <c r="B22" t="s">
        <v>31</v>
      </c>
      <c r="C22" t="s">
        <v>32</v>
      </c>
      <c r="D22" s="3">
        <v>1050</v>
      </c>
      <c r="E22">
        <v>12</v>
      </c>
      <c r="F22" s="3">
        <f t="shared" si="0"/>
        <v>12600</v>
      </c>
      <c r="G22" s="3">
        <f t="shared" si="1"/>
        <v>1890</v>
      </c>
      <c r="H22" s="3">
        <f t="shared" si="2"/>
        <v>10710</v>
      </c>
      <c r="I22" s="3">
        <f t="shared" si="3"/>
        <v>1499.4</v>
      </c>
      <c r="J22" s="11">
        <f t="shared" si="4"/>
        <v>12209.4</v>
      </c>
    </row>
    <row r="23" spans="1:10" x14ac:dyDescent="0.25">
      <c r="A23" t="s">
        <v>52</v>
      </c>
      <c r="B23" t="s">
        <v>21</v>
      </c>
      <c r="C23" t="s">
        <v>22</v>
      </c>
      <c r="D23" s="3">
        <v>850</v>
      </c>
      <c r="E23">
        <v>26</v>
      </c>
      <c r="F23" s="3">
        <f t="shared" si="0"/>
        <v>22100</v>
      </c>
      <c r="G23" s="3">
        <f t="shared" si="1"/>
        <v>3315</v>
      </c>
      <c r="H23" s="3">
        <f t="shared" si="2"/>
        <v>18785</v>
      </c>
      <c r="I23" s="3">
        <f t="shared" si="3"/>
        <v>2629.9</v>
      </c>
      <c r="J23" s="11">
        <f t="shared" si="4"/>
        <v>21414.9</v>
      </c>
    </row>
    <row r="24" spans="1:10" x14ac:dyDescent="0.25">
      <c r="A24" t="s">
        <v>53</v>
      </c>
      <c r="B24" t="s">
        <v>15</v>
      </c>
      <c r="C24" t="s">
        <v>16</v>
      </c>
      <c r="D24" s="3">
        <v>350</v>
      </c>
      <c r="E24">
        <v>17</v>
      </c>
      <c r="F24" s="3">
        <f t="shared" si="0"/>
        <v>5950</v>
      </c>
      <c r="G24" s="3">
        <f t="shared" si="1"/>
        <v>892.5</v>
      </c>
      <c r="H24" s="3">
        <f t="shared" si="2"/>
        <v>5057.5</v>
      </c>
      <c r="I24" s="3">
        <f t="shared" si="3"/>
        <v>708.05000000000007</v>
      </c>
      <c r="J24" s="11">
        <f t="shared" si="4"/>
        <v>5765.55</v>
      </c>
    </row>
    <row r="25" spans="1:10" x14ac:dyDescent="0.25">
      <c r="A25" t="s">
        <v>54</v>
      </c>
      <c r="B25" t="s">
        <v>13</v>
      </c>
      <c r="C25" t="s">
        <v>14</v>
      </c>
      <c r="D25" s="3">
        <v>1465.6</v>
      </c>
      <c r="E25">
        <v>5</v>
      </c>
      <c r="F25" s="3">
        <f t="shared" si="0"/>
        <v>7328</v>
      </c>
      <c r="G25" s="3">
        <f t="shared" si="1"/>
        <v>1099.2</v>
      </c>
      <c r="H25" s="3">
        <f t="shared" si="2"/>
        <v>6228.8</v>
      </c>
      <c r="I25" s="3">
        <f t="shared" si="3"/>
        <v>872.03200000000015</v>
      </c>
      <c r="J25" s="11">
        <f t="shared" si="4"/>
        <v>7100.8320000000003</v>
      </c>
    </row>
    <row r="26" spans="1:10" ht="13.8" thickBot="1" x14ac:dyDescent="0.3">
      <c r="A26" t="s">
        <v>55</v>
      </c>
      <c r="B26" t="s">
        <v>31</v>
      </c>
      <c r="C26" t="s">
        <v>32</v>
      </c>
      <c r="D26" s="5">
        <v>1050</v>
      </c>
      <c r="E26" s="4">
        <v>20</v>
      </c>
      <c r="F26" s="5">
        <f t="shared" si="0"/>
        <v>21000</v>
      </c>
      <c r="G26" s="5">
        <f t="shared" si="1"/>
        <v>3150</v>
      </c>
      <c r="H26" s="5">
        <f t="shared" si="2"/>
        <v>17850</v>
      </c>
      <c r="I26" s="5">
        <f t="shared" si="3"/>
        <v>2499.0000000000005</v>
      </c>
      <c r="J26" s="12">
        <f t="shared" si="4"/>
        <v>20349</v>
      </c>
    </row>
    <row r="27" spans="1:10" x14ac:dyDescent="0.25">
      <c r="I27" s="6" t="s">
        <v>7</v>
      </c>
      <c r="J27" s="13">
        <f>SUM(J6:J26)</f>
        <v>277768.11359999998</v>
      </c>
    </row>
    <row r="28" spans="1:10" x14ac:dyDescent="0.25">
      <c r="I28" s="6" t="s">
        <v>8</v>
      </c>
      <c r="J28" s="14">
        <f>AVERAGE(G6:G26)</f>
        <v>2047.5314285714285</v>
      </c>
    </row>
  </sheetData>
  <mergeCells count="1">
    <mergeCell ref="A1:J1"/>
  </mergeCells>
  <printOptions horizontalCentered="1" verticalCentered="1"/>
  <pageMargins left="0.74803149606299213" right="0.27559055118110237" top="0.98425196850393704" bottom="0.98425196850393704" header="0.51181102362204722" footer="0.51181102362204722"/>
  <pageSetup paperSize="9" orientation="landscape" r:id="rId1"/>
  <headerFooter alignWithMargins="0">
    <oddHeader>&amp;L&amp;F&amp;C&amp;P&amp;R&amp;D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6" sqref="D26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Types</vt:lpstr>
      <vt:lpstr>Formulas</vt:lpstr>
      <vt:lpstr>Sheet2</vt:lpstr>
      <vt:lpstr>Sheet3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 van der Merwe</dc:creator>
  <cp:lastModifiedBy>Acer</cp:lastModifiedBy>
  <cp:lastPrinted>2020-10-19T08:51:07Z</cp:lastPrinted>
  <dcterms:created xsi:type="dcterms:W3CDTF">2003-07-10T20:47:59Z</dcterms:created>
  <dcterms:modified xsi:type="dcterms:W3CDTF">2020-10-19T08:51:42Z</dcterms:modified>
</cp:coreProperties>
</file>