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Introductory Win10 Office2016\Files for practical Introductory\Example Exam papers Introductory\Example Exam Introductory Paper2\Exam Paper 2 Memo\"/>
    </mc:Choice>
  </mc:AlternateContent>
  <xr:revisionPtr revIDLastSave="0" documentId="13_ncr:1_{238780A8-A027-4D60-A55E-8AC6B621252B}" xr6:coauthVersionLast="45" xr6:coauthVersionMax="45" xr10:uidLastSave="{00000000-0000-0000-0000-000000000000}"/>
  <bookViews>
    <workbookView xWindow="-120" yWindow="-120" windowWidth="20730" windowHeight="11160" xr2:uid="{A3D2CFDD-0659-4506-AA34-B6F4E3415BB2}"/>
  </bookViews>
  <sheets>
    <sheet name="Answers" sheetId="1" r:id="rId1"/>
    <sheet name="Formulas" sheetId="2" r:id="rId2"/>
    <sheet name="Quest14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3" l="1"/>
  <c r="N13" i="3"/>
  <c r="N12" i="3"/>
  <c r="N11" i="3"/>
  <c r="N8" i="3"/>
  <c r="N7" i="3"/>
  <c r="N6" i="3"/>
  <c r="M23" i="2" l="1"/>
  <c r="L23" i="2"/>
  <c r="K23" i="2"/>
  <c r="J23" i="2"/>
  <c r="I23" i="2"/>
  <c r="H23" i="2"/>
  <c r="G23" i="2"/>
  <c r="F23" i="2"/>
  <c r="E23" i="2"/>
  <c r="D23" i="2"/>
  <c r="C23" i="2"/>
  <c r="B23" i="2"/>
  <c r="M22" i="2"/>
  <c r="L22" i="2"/>
  <c r="K22" i="2"/>
  <c r="J22" i="2"/>
  <c r="I22" i="2"/>
  <c r="H22" i="2"/>
  <c r="G22" i="2"/>
  <c r="F22" i="2"/>
  <c r="E22" i="2"/>
  <c r="D22" i="2"/>
  <c r="C22" i="2"/>
  <c r="B22" i="2"/>
  <c r="M21" i="2"/>
  <c r="L21" i="2"/>
  <c r="K21" i="2"/>
  <c r="J21" i="2"/>
  <c r="I21" i="2"/>
  <c r="H21" i="2"/>
  <c r="G21" i="2"/>
  <c r="F21" i="2"/>
  <c r="E21" i="2"/>
  <c r="D21" i="2"/>
  <c r="C21" i="2"/>
  <c r="B21" i="2"/>
  <c r="M20" i="2"/>
  <c r="L20" i="2"/>
  <c r="K20" i="2"/>
  <c r="J20" i="2"/>
  <c r="I20" i="2"/>
  <c r="H20" i="2"/>
  <c r="G20" i="2"/>
  <c r="F20" i="2"/>
  <c r="E20" i="2"/>
  <c r="D20" i="2"/>
  <c r="C20" i="2"/>
  <c r="B20" i="2"/>
  <c r="M19" i="2"/>
  <c r="L19" i="2"/>
  <c r="K19" i="2"/>
  <c r="J19" i="2"/>
  <c r="I19" i="2"/>
  <c r="H19" i="2"/>
  <c r="G19" i="2"/>
  <c r="F19" i="2"/>
  <c r="E19" i="2"/>
  <c r="D19" i="2"/>
  <c r="C19" i="2"/>
  <c r="B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M23" i="1"/>
  <c r="L23" i="1"/>
  <c r="K23" i="1"/>
  <c r="J23" i="1"/>
  <c r="I23" i="1"/>
  <c r="H23" i="1"/>
  <c r="G23" i="1"/>
  <c r="F23" i="1"/>
  <c r="E23" i="1"/>
  <c r="D23" i="1"/>
  <c r="C23" i="1"/>
  <c r="B23" i="1"/>
  <c r="M22" i="1"/>
  <c r="L22" i="1"/>
  <c r="K22" i="1"/>
  <c r="J22" i="1"/>
  <c r="I22" i="1"/>
  <c r="H22" i="1"/>
  <c r="G22" i="1"/>
  <c r="F22" i="1"/>
  <c r="E22" i="1"/>
  <c r="D22" i="1"/>
  <c r="C22" i="1"/>
  <c r="B22" i="1"/>
  <c r="M21" i="1"/>
  <c r="L21" i="1"/>
  <c r="K21" i="1"/>
  <c r="J21" i="1"/>
  <c r="I21" i="1"/>
  <c r="H21" i="1"/>
  <c r="G21" i="1"/>
  <c r="F21" i="1"/>
  <c r="E21" i="1"/>
  <c r="D21" i="1"/>
  <c r="C21" i="1"/>
  <c r="B21" i="1"/>
  <c r="M20" i="1"/>
  <c r="L20" i="1"/>
  <c r="K20" i="1"/>
  <c r="J20" i="1"/>
  <c r="I20" i="1"/>
  <c r="H20" i="1"/>
  <c r="G20" i="1"/>
  <c r="F20" i="1"/>
  <c r="E20" i="1"/>
  <c r="D20" i="1"/>
  <c r="C20" i="1"/>
  <c r="B20" i="1"/>
  <c r="M19" i="1"/>
  <c r="L19" i="1"/>
  <c r="K19" i="1"/>
  <c r="J19" i="1"/>
  <c r="I19" i="1"/>
  <c r="H19" i="1"/>
  <c r="G19" i="1"/>
  <c r="F19" i="1"/>
  <c r="E19" i="1"/>
  <c r="D19" i="1"/>
  <c r="C19" i="1"/>
  <c r="B19" i="1"/>
  <c r="N18" i="1"/>
  <c r="N17" i="1"/>
  <c r="N16" i="1"/>
  <c r="N15" i="1"/>
  <c r="N14" i="1"/>
  <c r="N13" i="1"/>
  <c r="N12" i="1"/>
  <c r="N11" i="1"/>
  <c r="N10" i="1"/>
  <c r="N9" i="1"/>
  <c r="N8" i="1"/>
  <c r="N7" i="1"/>
  <c r="N20" i="1" s="1"/>
  <c r="N6" i="1"/>
  <c r="N5" i="1"/>
  <c r="N23" i="1" s="1"/>
  <c r="N23" i="2" l="1"/>
  <c r="N20" i="2"/>
  <c r="N21" i="2"/>
  <c r="N22" i="2"/>
  <c r="N21" i="1"/>
  <c r="N22" i="1"/>
</calcChain>
</file>

<file path=xl/sharedStrings.xml><?xml version="1.0" encoding="utf-8"?>
<sst xmlns="http://schemas.openxmlformats.org/spreadsheetml/2006/main" count="120" uniqueCount="56">
  <si>
    <t>STELLENBOSCH WEATHER STATION</t>
  </si>
  <si>
    <t>Rainfall : Totals per month (mm)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</si>
  <si>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</si>
  <si>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</si>
  <si>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</si>
  <si>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</si>
  <si>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</si>
  <si>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</si>
  <si>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</si>
  <si>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</si>
  <si>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</si>
  <si>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</si>
  <si>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</si>
  <si>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</si>
  <si>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</si>
  <si>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</si>
  <si>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Year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</si>
  <si>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</si>
  <si>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</si>
  <si>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</si>
  <si>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</si>
  <si>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</si>
  <si>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</si>
  <si>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</si>
  <si>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</si>
  <si>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</si>
  <si>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</si>
  <si>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</si>
  <si>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</si>
  <si>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</si>
  <si>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</si>
  <si>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Average</t>
  </si>
  <si>
    <t>Maximum</t>
  </si>
  <si>
    <t>Minimum</t>
  </si>
  <si>
    <t>No stats</t>
  </si>
  <si>
    <t>Below average</t>
  </si>
  <si>
    <t>Above average</t>
  </si>
  <si>
    <t>Press Ctrl +` if the formulas did not save</t>
  </si>
  <si>
    <t>Highest</t>
  </si>
  <si>
    <t>Lowest</t>
  </si>
  <si>
    <t>Use the main spreadsheet (all years and months) to make a projection for the rainfall for Sept, Oct, Nov, Dec 2020;  use the data in the main worksheet to do this.</t>
  </si>
  <si>
    <t>Accept any good answers.</t>
  </si>
  <si>
    <t>Now apply your analytical skills to identify two trends/patterns in the complete data set.  Type your answers below the question.</t>
  </si>
  <si>
    <t>Example:  When analysing the data set as a whole, it appears that the months X, Y and Z pose the biggest threat in terms of drought for this region.</t>
  </si>
  <si>
    <t>It seems that June, July and August are the best months to expect high rainfall;  highest rain in winter.</t>
  </si>
  <si>
    <t xml:space="preserve">Rainfall per month has decreased in the last years;  higher rainfall 2007-2009 and 2011-2014. Might be due to global  warming. </t>
  </si>
  <si>
    <t>Type three computational thinking components or techniques used in developing the whole rainfall spreadsheet and in what were done in Question 14.</t>
  </si>
  <si>
    <t>Decomposition</t>
  </si>
  <si>
    <t>Abstraction</t>
  </si>
  <si>
    <t>Patterns. Pattern regcognition</t>
  </si>
  <si>
    <t>Algorithms</t>
  </si>
  <si>
    <t>Save the workbook.</t>
  </si>
  <si>
    <t>Close the file.</t>
  </si>
  <si>
    <r>
      <t xml:space="preserve">Print the </t>
    </r>
    <r>
      <rPr>
        <b/>
        <sz val="11"/>
        <color rgb="FF000000"/>
        <rFont val="Times New Roman"/>
        <family val="1"/>
      </rPr>
      <t>Quest14</t>
    </r>
    <r>
      <rPr>
        <sz val="11"/>
        <color rgb="FF000000"/>
        <rFont val="Times New Roman"/>
        <family val="1"/>
      </rPr>
      <t xml:space="preserve"> spreadsheet in landscape orientation.</t>
    </r>
  </si>
  <si>
    <t>Give one reason for your projections.  Type the reason below.  Will this region have water restrictions 2020/2021?</t>
  </si>
  <si>
    <t>Projections are based on the average for all years.  No water restrictions for 2020/2021.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</si>
</sst>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333333"/>
      <name val="Calibri"/>
      <family val="2"/>
    </font>
    <font>
      <b/>
      <sz val="16"/>
      <color rgb="FF000000"/>
      <name val="Calibri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sz val="11"/>
      <color rgb="FFFF0000"/>
      <name val="Calibri"/>
      <family val="2"/>
    </font>
    <font>
      <sz val="11"/>
      <color rgb="FF000000"/>
      <name val="Times New Roman"/>
      <family val="1"/>
    </font>
    <font>
      <sz val="8"/>
      <color rgb="FF000000"/>
      <name val="Times New Roman"/>
      <family val="1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FF00"/>
        <bgColor rgb="FF000000"/>
      </patternFill>
    </fill>
    <fill>
      <patternFill patternType="solid">
        <fgColor rgb="FFFF9A93"/>
        <bgColor rgb="FF000000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right"/>
    </xf>
    <xf numFmtId="0" fontId="7" fillId="0" borderId="3" xfId="0" applyFont="1" applyBorder="1"/>
    <xf numFmtId="0" fontId="4" fillId="0" borderId="3" xfId="0" applyFont="1" applyBorder="1"/>
    <xf numFmtId="164" fontId="4" fillId="0" borderId="0" xfId="1" applyNumberFormat="1" applyFont="1" applyFill="1" applyBorder="1"/>
    <xf numFmtId="0" fontId="2" fillId="2" borderId="0" xfId="0" applyFont="1" applyFill="1" applyAlignment="1">
      <alignment vertical="top" wrapText="1"/>
    </xf>
    <xf numFmtId="164" fontId="4" fillId="0" borderId="0" xfId="0" applyNumberFormat="1" applyFont="1"/>
    <xf numFmtId="0" fontId="2" fillId="3" borderId="0" xfId="0" applyFont="1" applyFill="1" applyAlignment="1">
      <alignment vertical="top" wrapText="1"/>
    </xf>
    <xf numFmtId="0" fontId="4" fillId="0" borderId="0" xfId="0" quotePrefix="1" applyFont="1"/>
    <xf numFmtId="0" fontId="6" fillId="0" borderId="0" xfId="0" applyFont="1"/>
    <xf numFmtId="164" fontId="4" fillId="0" borderId="4" xfId="1" applyNumberFormat="1" applyFont="1" applyFill="1" applyBorder="1"/>
    <xf numFmtId="0" fontId="8" fillId="0" borderId="0" xfId="0" applyFont="1"/>
    <xf numFmtId="0" fontId="9" fillId="0" borderId="0" xfId="0" applyFont="1"/>
    <xf numFmtId="0" fontId="7" fillId="0" borderId="0" xfId="0" applyFont="1"/>
    <xf numFmtId="164" fontId="2" fillId="2" borderId="0" xfId="0" applyNumberFormat="1" applyFont="1" applyFill="1" applyAlignment="1">
      <alignment vertical="top" wrapText="1"/>
    </xf>
    <xf numFmtId="164" fontId="2" fillId="3" borderId="0" xfId="0" applyNumberFormat="1" applyFont="1" applyFill="1" applyAlignment="1">
      <alignment vertical="top" wrapText="1"/>
    </xf>
    <xf numFmtId="164" fontId="4" fillId="4" borderId="0" xfId="0" applyNumberFormat="1" applyFont="1" applyFill="1"/>
    <xf numFmtId="165" fontId="4" fillId="0" borderId="0" xfId="0" applyNumberFormat="1" applyFont="1"/>
    <xf numFmtId="0" fontId="10" fillId="0" borderId="0" xfId="0" applyFont="1" applyAlignment="1">
      <alignment horizontal="left" vertical="center" indent="5"/>
    </xf>
    <xf numFmtId="0" fontId="11" fillId="0" borderId="0" xfId="0" applyFont="1" applyAlignment="1">
      <alignment horizontal="left" vertical="center" indent="5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B0A2E-F38E-4892-B74F-58A422C7A0A6}">
  <dimension ref="A1:O25"/>
  <sheetViews>
    <sheetView tabSelected="1" workbookViewId="0">
      <selection activeCell="Q12" sqref="Q12:Q13"/>
    </sheetView>
  </sheetViews>
  <sheetFormatPr defaultRowHeight="15" x14ac:dyDescent="0.25"/>
  <cols>
    <col min="1" max="1" width="12.28515625" style="2" customWidth="1"/>
    <col min="2" max="6" width="9.42578125" style="2" bestFit="1" customWidth="1"/>
    <col min="7" max="9" width="10.42578125" style="2" bestFit="1" customWidth="1"/>
    <col min="10" max="14" width="9.42578125" style="2" bestFit="1" customWidth="1"/>
    <col min="15" max="16384" width="9.140625" style="2"/>
  </cols>
  <sheetData>
    <row r="1" spans="1:15" ht="21" x14ac:dyDescent="0.35">
      <c r="A1" s="1" t="s">
        <v>0</v>
      </c>
    </row>
    <row r="2" spans="1:15" ht="18.75" x14ac:dyDescent="0.3">
      <c r="A2" s="3" t="s">
        <v>1</v>
      </c>
    </row>
    <row r="3" spans="1:15" ht="15.75" x14ac:dyDescent="0.2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spans="1:15" x14ac:dyDescent="0.25">
      <c r="A4" s="6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5" ht="15.75" x14ac:dyDescent="0.25">
      <c r="A5" s="2" t="s">
        <v>17</v>
      </c>
      <c r="B5" s="8">
        <v>3.6</v>
      </c>
      <c r="C5" s="8">
        <v>33.200000000000003</v>
      </c>
      <c r="D5" s="8">
        <v>39.700000000000003</v>
      </c>
      <c r="E5" s="8">
        <v>93.5</v>
      </c>
      <c r="F5" s="8">
        <v>79.7</v>
      </c>
      <c r="G5" s="8">
        <v>127.6</v>
      </c>
      <c r="H5" s="8">
        <v>156.1</v>
      </c>
      <c r="I5" s="8">
        <v>140.4</v>
      </c>
      <c r="J5" s="8">
        <v>31.3</v>
      </c>
      <c r="K5" s="8">
        <v>68.099999999999994</v>
      </c>
      <c r="L5" s="8">
        <v>41.7</v>
      </c>
      <c r="M5" s="8">
        <v>19.899999999999999</v>
      </c>
      <c r="N5" s="9">
        <f>SUM(B5:M5)</f>
        <v>834.8</v>
      </c>
      <c r="O5" s="10"/>
    </row>
    <row r="6" spans="1:15" ht="15.75" x14ac:dyDescent="0.25">
      <c r="A6" s="2" t="s">
        <v>18</v>
      </c>
      <c r="B6" s="8">
        <v>19.600000000000001</v>
      </c>
      <c r="C6" s="8">
        <v>37.4</v>
      </c>
      <c r="D6" s="8">
        <v>24.3</v>
      </c>
      <c r="E6" s="8">
        <v>20.8</v>
      </c>
      <c r="F6" s="8">
        <v>80.7</v>
      </c>
      <c r="G6" s="8">
        <v>101.3</v>
      </c>
      <c r="H6" s="8">
        <v>240.4</v>
      </c>
      <c r="I6" s="8">
        <v>117.6</v>
      </c>
      <c r="J6" s="8">
        <v>129</v>
      </c>
      <c r="K6" s="8">
        <v>15.9</v>
      </c>
      <c r="L6" s="8">
        <v>51.4</v>
      </c>
      <c r="M6" s="8">
        <v>8.4</v>
      </c>
      <c r="N6" s="9">
        <f t="shared" ref="N6:N18" si="0">SUM(B6:M6)</f>
        <v>846.8</v>
      </c>
      <c r="O6" s="10"/>
    </row>
    <row r="7" spans="1:15" ht="15.75" x14ac:dyDescent="0.25">
      <c r="A7" s="2" t="s">
        <v>19</v>
      </c>
      <c r="B7" s="8">
        <v>7.9</v>
      </c>
      <c r="C7" s="8">
        <v>10.7</v>
      </c>
      <c r="D7" s="8">
        <v>5.4</v>
      </c>
      <c r="E7" s="8">
        <v>43</v>
      </c>
      <c r="F7" s="8">
        <v>98.9</v>
      </c>
      <c r="G7" s="8">
        <v>185.7</v>
      </c>
      <c r="H7" s="8">
        <v>106.4</v>
      </c>
      <c r="I7" s="8">
        <v>138</v>
      </c>
      <c r="J7" s="8">
        <v>80.5</v>
      </c>
      <c r="K7" s="8">
        <v>50.4</v>
      </c>
      <c r="L7" s="8">
        <v>84.7</v>
      </c>
      <c r="M7" s="8">
        <v>0.3</v>
      </c>
      <c r="N7" s="9">
        <f t="shared" si="0"/>
        <v>811.9</v>
      </c>
      <c r="O7" s="10"/>
    </row>
    <row r="8" spans="1:15" ht="15.75" x14ac:dyDescent="0.25">
      <c r="A8" s="2" t="s">
        <v>20</v>
      </c>
      <c r="B8" s="8">
        <v>0.6</v>
      </c>
      <c r="C8" s="8">
        <v>21.1</v>
      </c>
      <c r="D8" s="8">
        <v>5.8</v>
      </c>
      <c r="E8" s="8">
        <v>13.1</v>
      </c>
      <c r="F8" s="8">
        <v>142.9</v>
      </c>
      <c r="G8" s="8">
        <v>132.30000000000001</v>
      </c>
      <c r="H8" s="8">
        <v>62</v>
      </c>
      <c r="I8" s="8">
        <v>63</v>
      </c>
      <c r="J8" s="8">
        <v>32</v>
      </c>
      <c r="K8" s="8">
        <v>64.2</v>
      </c>
      <c r="L8" s="8">
        <v>36.700000000000003</v>
      </c>
      <c r="M8" s="8">
        <v>11.2</v>
      </c>
      <c r="N8" s="11">
        <f t="shared" si="0"/>
        <v>584.90000000000009</v>
      </c>
      <c r="O8" s="10"/>
    </row>
    <row r="9" spans="1:15" ht="15.75" x14ac:dyDescent="0.25">
      <c r="A9" s="2" t="s">
        <v>21</v>
      </c>
      <c r="B9" s="8">
        <v>6.3</v>
      </c>
      <c r="C9" s="8">
        <v>3</v>
      </c>
      <c r="D9" s="8">
        <v>6.9</v>
      </c>
      <c r="E9" s="8">
        <v>50.6</v>
      </c>
      <c r="F9" s="8">
        <v>74.7</v>
      </c>
      <c r="G9" s="8">
        <v>113.4</v>
      </c>
      <c r="H9" s="8">
        <v>43.6</v>
      </c>
      <c r="I9" s="8">
        <v>94</v>
      </c>
      <c r="J9" s="8">
        <v>41.5</v>
      </c>
      <c r="K9" s="8">
        <v>27.6</v>
      </c>
      <c r="L9" s="8">
        <v>44.4</v>
      </c>
      <c r="M9" s="8">
        <v>24.8</v>
      </c>
      <c r="N9" s="11">
        <f t="shared" si="0"/>
        <v>530.79999999999995</v>
      </c>
      <c r="O9" s="10"/>
    </row>
    <row r="10" spans="1:15" ht="15.75" x14ac:dyDescent="0.25">
      <c r="A10" s="2" t="s">
        <v>22</v>
      </c>
      <c r="B10" s="8">
        <v>1.1000000000000001</v>
      </c>
      <c r="C10" s="8">
        <v>5.2</v>
      </c>
      <c r="D10" s="8">
        <v>32.1</v>
      </c>
      <c r="E10" s="8">
        <v>44.6</v>
      </c>
      <c r="F10" s="8">
        <v>87</v>
      </c>
      <c r="G10" s="8">
        <v>140.69999999999999</v>
      </c>
      <c r="H10" s="8">
        <v>148.19999999999999</v>
      </c>
      <c r="I10" s="8">
        <v>169.6</v>
      </c>
      <c r="J10" s="8">
        <v>121.8</v>
      </c>
      <c r="K10" s="8">
        <v>98.7</v>
      </c>
      <c r="L10" s="8">
        <v>8.6</v>
      </c>
      <c r="M10" s="8"/>
      <c r="N10" s="9">
        <f t="shared" si="0"/>
        <v>857.6</v>
      </c>
      <c r="O10" s="10"/>
    </row>
    <row r="11" spans="1:15" ht="15.75" x14ac:dyDescent="0.25">
      <c r="A11" s="2" t="s">
        <v>23</v>
      </c>
      <c r="B11" s="8">
        <v>15.7</v>
      </c>
      <c r="C11" s="8">
        <v>66.5</v>
      </c>
      <c r="D11" s="8">
        <v>17.100000000000001</v>
      </c>
      <c r="E11" s="8">
        <v>57.9</v>
      </c>
      <c r="F11" s="8">
        <v>72.7</v>
      </c>
      <c r="G11" s="8">
        <v>156</v>
      </c>
      <c r="H11" s="8">
        <v>96.4</v>
      </c>
      <c r="I11" s="8">
        <v>229</v>
      </c>
      <c r="J11" s="8">
        <v>103.7</v>
      </c>
      <c r="K11" s="8">
        <v>41.1</v>
      </c>
      <c r="L11" s="8">
        <v>135.1</v>
      </c>
      <c r="M11" s="8">
        <v>2.7</v>
      </c>
      <c r="N11" s="9">
        <f t="shared" si="0"/>
        <v>993.9000000000002</v>
      </c>
      <c r="O11" s="10"/>
    </row>
    <row r="12" spans="1:15" ht="15.75" x14ac:dyDescent="0.25">
      <c r="A12" s="2" t="s">
        <v>24</v>
      </c>
      <c r="B12" s="8">
        <v>45.8</v>
      </c>
      <c r="C12" s="8">
        <v>2</v>
      </c>
      <c r="D12" s="8">
        <v>47.9</v>
      </c>
      <c r="E12" s="8">
        <v>28.6</v>
      </c>
      <c r="F12" s="8">
        <v>71.8</v>
      </c>
      <c r="G12" s="8">
        <v>209.8</v>
      </c>
      <c r="H12" s="8">
        <v>126.9</v>
      </c>
      <c r="I12" s="8">
        <v>117.9</v>
      </c>
      <c r="J12" s="8">
        <v>30.9</v>
      </c>
      <c r="K12" s="8">
        <v>4.7</v>
      </c>
      <c r="L12" s="8">
        <v>42.8</v>
      </c>
      <c r="M12" s="8">
        <v>6.3</v>
      </c>
      <c r="N12" s="9">
        <f t="shared" si="0"/>
        <v>735.39999999999986</v>
      </c>
      <c r="O12" s="10"/>
    </row>
    <row r="13" spans="1:15" ht="15.75" x14ac:dyDescent="0.25">
      <c r="A13" s="2" t="s">
        <v>25</v>
      </c>
      <c r="B13" s="8">
        <v>18</v>
      </c>
      <c r="C13" s="8">
        <v>6</v>
      </c>
      <c r="D13" s="8">
        <v>2.2000000000000002</v>
      </c>
      <c r="E13" s="8">
        <v>8.8000000000000007</v>
      </c>
      <c r="F13" s="8">
        <v>32.4</v>
      </c>
      <c r="G13" s="8">
        <v>124.4</v>
      </c>
      <c r="H13" s="8">
        <v>105.3</v>
      </c>
      <c r="I13" s="8">
        <v>43.1</v>
      </c>
      <c r="J13" s="8">
        <v>22</v>
      </c>
      <c r="K13" s="8">
        <v>6.4</v>
      </c>
      <c r="L13" s="8"/>
      <c r="M13" s="8">
        <v>16.5</v>
      </c>
      <c r="N13" s="11">
        <f t="shared" si="0"/>
        <v>385.1</v>
      </c>
      <c r="O13" s="10"/>
    </row>
    <row r="14" spans="1:15" ht="15.75" x14ac:dyDescent="0.25">
      <c r="A14" s="2" t="s">
        <v>26</v>
      </c>
      <c r="B14" s="8"/>
      <c r="C14" s="8"/>
      <c r="D14" s="8">
        <v>56.7</v>
      </c>
      <c r="E14" s="8">
        <v>53.9</v>
      </c>
      <c r="F14" s="8">
        <v>18.100000000000001</v>
      </c>
      <c r="G14" s="8">
        <v>104.3</v>
      </c>
      <c r="H14" s="8">
        <v>104.7</v>
      </c>
      <c r="I14" s="8">
        <v>84.9</v>
      </c>
      <c r="J14" s="8">
        <v>56</v>
      </c>
      <c r="K14" s="8">
        <v>21.9</v>
      </c>
      <c r="L14" s="8">
        <v>1.4</v>
      </c>
      <c r="M14" s="8">
        <v>8.9</v>
      </c>
      <c r="N14" s="11">
        <f t="shared" si="0"/>
        <v>510.79999999999995</v>
      </c>
      <c r="O14" s="10"/>
    </row>
    <row r="15" spans="1:15" ht="15.75" x14ac:dyDescent="0.25">
      <c r="A15" s="2" t="s">
        <v>27</v>
      </c>
      <c r="B15" s="8">
        <v>13.5</v>
      </c>
      <c r="C15" s="8"/>
      <c r="D15" s="8">
        <v>7.7</v>
      </c>
      <c r="E15" s="8">
        <v>33.799999999999997</v>
      </c>
      <c r="F15" s="8">
        <v>10.5</v>
      </c>
      <c r="G15" s="8">
        <v>142.9</v>
      </c>
      <c r="H15" s="8">
        <v>61.7</v>
      </c>
      <c r="I15" s="8">
        <v>69.2</v>
      </c>
      <c r="J15" s="8">
        <v>26.4</v>
      </c>
      <c r="K15" s="8">
        <v>36.4</v>
      </c>
      <c r="L15" s="8">
        <v>46.7</v>
      </c>
      <c r="M15" s="8">
        <v>20</v>
      </c>
      <c r="N15" s="11">
        <f t="shared" si="0"/>
        <v>468.79999999999995</v>
      </c>
      <c r="O15" s="10"/>
    </row>
    <row r="16" spans="1:15" ht="15.75" x14ac:dyDescent="0.25">
      <c r="A16" s="2" t="s">
        <v>28</v>
      </c>
      <c r="B16" s="8">
        <v>7.3</v>
      </c>
      <c r="C16" s="8">
        <v>30.3</v>
      </c>
      <c r="D16" s="8">
        <v>13.6</v>
      </c>
      <c r="E16" s="8">
        <v>63.5</v>
      </c>
      <c r="F16" s="8">
        <v>80.7</v>
      </c>
      <c r="G16" s="8">
        <v>143.1</v>
      </c>
      <c r="H16" s="8">
        <v>63.5</v>
      </c>
      <c r="I16" s="8">
        <v>97.4</v>
      </c>
      <c r="J16" s="8">
        <v>89</v>
      </c>
      <c r="K16" s="8">
        <v>18</v>
      </c>
      <c r="L16" s="8">
        <v>13.9</v>
      </c>
      <c r="M16" s="8">
        <v>31.5</v>
      </c>
      <c r="N16" s="11">
        <f t="shared" si="0"/>
        <v>651.79999999999995</v>
      </c>
      <c r="O16" s="10"/>
    </row>
    <row r="17" spans="1:15" ht="15.75" x14ac:dyDescent="0.25">
      <c r="A17" s="2" t="s">
        <v>29</v>
      </c>
      <c r="B17" s="9">
        <v>40</v>
      </c>
      <c r="C17" s="9">
        <v>37</v>
      </c>
      <c r="D17" s="9">
        <v>24.5</v>
      </c>
      <c r="E17" s="11">
        <v>28.9</v>
      </c>
      <c r="F17" s="11">
        <v>54.9</v>
      </c>
      <c r="G17" s="9">
        <v>135.4</v>
      </c>
      <c r="H17" s="9">
        <v>147.80000000000001</v>
      </c>
      <c r="I17" s="11">
        <v>40.9</v>
      </c>
      <c r="J17" s="11">
        <v>27.9</v>
      </c>
      <c r="K17" s="9">
        <v>92.5</v>
      </c>
      <c r="L17" s="11">
        <v>3.7</v>
      </c>
      <c r="M17" s="9">
        <v>27.7</v>
      </c>
      <c r="N17" s="11">
        <f t="shared" si="0"/>
        <v>661.20000000000016</v>
      </c>
      <c r="O17" s="10"/>
    </row>
    <row r="18" spans="1:15" ht="15.75" x14ac:dyDescent="0.25">
      <c r="A18" s="12" t="s">
        <v>30</v>
      </c>
      <c r="B18" s="9">
        <v>17.600000000000001</v>
      </c>
      <c r="C18" s="11">
        <v>2.2000000000000002</v>
      </c>
      <c r="D18" s="11">
        <v>5.8</v>
      </c>
      <c r="E18" s="9">
        <v>53.8</v>
      </c>
      <c r="F18" s="11">
        <v>50.6</v>
      </c>
      <c r="G18" s="9">
        <v>116.7</v>
      </c>
      <c r="H18" s="9">
        <v>132.69999999999999</v>
      </c>
      <c r="I18" s="9">
        <v>135</v>
      </c>
      <c r="J18" s="8"/>
      <c r="K18" s="8"/>
      <c r="L18" s="8"/>
      <c r="M18" s="8"/>
      <c r="N18" s="11">
        <f t="shared" si="0"/>
        <v>514.4</v>
      </c>
      <c r="O18" s="10"/>
    </row>
    <row r="19" spans="1:15" ht="16.5" thickBot="1" x14ac:dyDescent="0.3">
      <c r="A19" s="13" t="s">
        <v>15</v>
      </c>
      <c r="B19" s="14">
        <f>SUM(B5:B18)</f>
        <v>197</v>
      </c>
      <c r="C19" s="14">
        <f t="shared" ref="C19:M19" si="1">SUM(C5:C18)</f>
        <v>254.60000000000002</v>
      </c>
      <c r="D19" s="14">
        <f t="shared" si="1"/>
        <v>289.70000000000005</v>
      </c>
      <c r="E19" s="14">
        <f t="shared" si="1"/>
        <v>594.79999999999995</v>
      </c>
      <c r="F19" s="14">
        <f t="shared" si="1"/>
        <v>955.60000000000014</v>
      </c>
      <c r="G19" s="14">
        <f t="shared" si="1"/>
        <v>1933.6000000000001</v>
      </c>
      <c r="H19" s="14">
        <f t="shared" si="1"/>
        <v>1595.7</v>
      </c>
      <c r="I19" s="14">
        <f t="shared" si="1"/>
        <v>1540.0000000000002</v>
      </c>
      <c r="J19" s="14">
        <f t="shared" si="1"/>
        <v>792</v>
      </c>
      <c r="K19" s="14">
        <f t="shared" si="1"/>
        <v>545.9</v>
      </c>
      <c r="L19" s="14">
        <f t="shared" si="1"/>
        <v>511.09999999999997</v>
      </c>
      <c r="M19" s="14">
        <f t="shared" si="1"/>
        <v>178.2</v>
      </c>
      <c r="N19" s="14"/>
    </row>
    <row r="20" spans="1:15" ht="16.5" thickTop="1" x14ac:dyDescent="0.25">
      <c r="A20" s="13" t="s">
        <v>31</v>
      </c>
      <c r="B20" s="8">
        <f>AVERAGE(B5:B18)</f>
        <v>15.153846153846153</v>
      </c>
      <c r="C20" s="8">
        <f t="shared" ref="C20:N20" si="2">AVERAGE(C5:C18)</f>
        <v>21.216666666666669</v>
      </c>
      <c r="D20" s="8">
        <f t="shared" si="2"/>
        <v>20.692857142857147</v>
      </c>
      <c r="E20" s="8">
        <f t="shared" si="2"/>
        <v>42.48571428571428</v>
      </c>
      <c r="F20" s="8">
        <f t="shared" si="2"/>
        <v>68.257142857142867</v>
      </c>
      <c r="G20" s="8">
        <f t="shared" si="2"/>
        <v>138.11428571428573</v>
      </c>
      <c r="H20" s="8">
        <f t="shared" si="2"/>
        <v>113.97857142857143</v>
      </c>
      <c r="I20" s="8">
        <f t="shared" si="2"/>
        <v>110.00000000000001</v>
      </c>
      <c r="J20" s="8">
        <f t="shared" si="2"/>
        <v>60.92307692307692</v>
      </c>
      <c r="K20" s="8">
        <f t="shared" si="2"/>
        <v>41.992307692307691</v>
      </c>
      <c r="L20" s="8">
        <f t="shared" si="2"/>
        <v>42.591666666666661</v>
      </c>
      <c r="M20" s="8">
        <f t="shared" si="2"/>
        <v>14.85</v>
      </c>
      <c r="N20" s="8">
        <f t="shared" si="2"/>
        <v>670.58571428571429</v>
      </c>
    </row>
    <row r="21" spans="1:15" ht="15.75" x14ac:dyDescent="0.25">
      <c r="A21" s="13" t="s">
        <v>32</v>
      </c>
      <c r="B21" s="8">
        <f>MAX(B5:B18)</f>
        <v>45.8</v>
      </c>
      <c r="C21" s="8">
        <f t="shared" ref="C21:N21" si="3">MAX(C5:C18)</f>
        <v>66.5</v>
      </c>
      <c r="D21" s="8">
        <f t="shared" si="3"/>
        <v>56.7</v>
      </c>
      <c r="E21" s="8">
        <f t="shared" si="3"/>
        <v>93.5</v>
      </c>
      <c r="F21" s="8">
        <f t="shared" si="3"/>
        <v>142.9</v>
      </c>
      <c r="G21" s="8">
        <f t="shared" si="3"/>
        <v>209.8</v>
      </c>
      <c r="H21" s="8">
        <f t="shared" si="3"/>
        <v>240.4</v>
      </c>
      <c r="I21" s="8">
        <f t="shared" si="3"/>
        <v>229</v>
      </c>
      <c r="J21" s="8">
        <f t="shared" si="3"/>
        <v>129</v>
      </c>
      <c r="K21" s="8">
        <f t="shared" si="3"/>
        <v>98.7</v>
      </c>
      <c r="L21" s="8">
        <f t="shared" si="3"/>
        <v>135.1</v>
      </c>
      <c r="M21" s="8">
        <f t="shared" si="3"/>
        <v>31.5</v>
      </c>
      <c r="N21" s="8">
        <f t="shared" si="3"/>
        <v>993.9000000000002</v>
      </c>
    </row>
    <row r="22" spans="1:15" ht="15.75" x14ac:dyDescent="0.25">
      <c r="A22" s="13" t="s">
        <v>33</v>
      </c>
      <c r="B22" s="8">
        <f>MIN(B5:B18)</f>
        <v>0.6</v>
      </c>
      <c r="C22" s="8">
        <f t="shared" ref="C22:N22" si="4">MIN(C5:C18)</f>
        <v>2</v>
      </c>
      <c r="D22" s="8">
        <f t="shared" si="4"/>
        <v>2.2000000000000002</v>
      </c>
      <c r="E22" s="8">
        <f t="shared" si="4"/>
        <v>8.8000000000000007</v>
      </c>
      <c r="F22" s="8">
        <f t="shared" si="4"/>
        <v>10.5</v>
      </c>
      <c r="G22" s="8">
        <f t="shared" si="4"/>
        <v>101.3</v>
      </c>
      <c r="H22" s="8">
        <f t="shared" si="4"/>
        <v>43.6</v>
      </c>
      <c r="I22" s="8">
        <f t="shared" si="4"/>
        <v>40.9</v>
      </c>
      <c r="J22" s="8">
        <f t="shared" si="4"/>
        <v>22</v>
      </c>
      <c r="K22" s="8">
        <f t="shared" si="4"/>
        <v>4.7</v>
      </c>
      <c r="L22" s="8">
        <f t="shared" si="4"/>
        <v>1.4</v>
      </c>
      <c r="M22" s="8">
        <f t="shared" si="4"/>
        <v>0.3</v>
      </c>
      <c r="N22" s="8">
        <f t="shared" si="4"/>
        <v>385.1</v>
      </c>
    </row>
    <row r="23" spans="1:15" ht="15.75" x14ac:dyDescent="0.25">
      <c r="A23" s="13" t="s">
        <v>34</v>
      </c>
      <c r="B23" s="2">
        <f>COUNTBLANK(B5:B18)</f>
        <v>1</v>
      </c>
      <c r="C23" s="2">
        <f t="shared" ref="C23:N23" si="5">COUNTBLANK(C5:C18)</f>
        <v>2</v>
      </c>
      <c r="D23" s="2">
        <f t="shared" si="5"/>
        <v>0</v>
      </c>
      <c r="E23" s="2">
        <f t="shared" si="5"/>
        <v>0</v>
      </c>
      <c r="F23" s="2">
        <f t="shared" si="5"/>
        <v>0</v>
      </c>
      <c r="G23" s="2">
        <f t="shared" si="5"/>
        <v>0</v>
      </c>
      <c r="H23" s="2">
        <f t="shared" si="5"/>
        <v>0</v>
      </c>
      <c r="I23" s="2">
        <f t="shared" si="5"/>
        <v>0</v>
      </c>
      <c r="J23" s="2">
        <f t="shared" si="5"/>
        <v>1</v>
      </c>
      <c r="K23" s="2">
        <f t="shared" si="5"/>
        <v>1</v>
      </c>
      <c r="L23" s="2">
        <f t="shared" si="5"/>
        <v>2</v>
      </c>
      <c r="M23" s="2">
        <f t="shared" si="5"/>
        <v>2</v>
      </c>
      <c r="N23" s="2">
        <f t="shared" si="5"/>
        <v>0</v>
      </c>
    </row>
    <row r="25" spans="1:15" ht="15.75" x14ac:dyDescent="0.25">
      <c r="B25" s="11"/>
      <c r="C25" s="13" t="s">
        <v>35</v>
      </c>
      <c r="D25" s="15"/>
      <c r="E25" s="15"/>
      <c r="F25" s="9"/>
      <c r="G25" s="13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09E32-3ED4-41E8-A652-01486BEB356E}">
  <dimension ref="A1:O25"/>
  <sheetViews>
    <sheetView showFormulas="1" workbookViewId="0">
      <selection activeCell="I1" sqref="I1"/>
    </sheetView>
  </sheetViews>
  <sheetFormatPr defaultRowHeight="15" x14ac:dyDescent="0.25"/>
  <cols>
    <col min="1" max="1" width="12.28515625" style="2" customWidth="1"/>
    <col min="2" max="2" width="7" style="2" customWidth="1"/>
    <col min="3" max="3" width="7.140625" style="2" customWidth="1"/>
    <col min="4" max="4" width="6.7109375" style="2" customWidth="1"/>
    <col min="5" max="5" width="6.42578125" style="2" customWidth="1"/>
    <col min="6" max="6" width="6.5703125" style="2" customWidth="1"/>
    <col min="7" max="7" width="7.28515625" style="2" customWidth="1"/>
    <col min="8" max="8" width="7.140625" style="2" customWidth="1"/>
    <col min="9" max="9" width="6.85546875" style="2" customWidth="1"/>
    <col min="10" max="10" width="6.42578125" style="2" customWidth="1"/>
    <col min="11" max="11" width="6.7109375" style="2" customWidth="1"/>
    <col min="12" max="12" width="6.85546875" style="2" customWidth="1"/>
    <col min="13" max="13" width="7.28515625" style="2" customWidth="1"/>
    <col min="14" max="14" width="9.42578125" style="2" bestFit="1" customWidth="1"/>
    <col min="15" max="16384" width="9.140625" style="2"/>
  </cols>
  <sheetData>
    <row r="1" spans="1:15" ht="21" x14ac:dyDescent="0.35">
      <c r="A1" s="1" t="s">
        <v>0</v>
      </c>
      <c r="I1" s="16" t="s">
        <v>37</v>
      </c>
    </row>
    <row r="2" spans="1:15" ht="18.75" x14ac:dyDescent="0.3">
      <c r="A2" s="3" t="s">
        <v>1</v>
      </c>
    </row>
    <row r="3" spans="1:15" ht="15.75" x14ac:dyDescent="0.2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spans="1:15" x14ac:dyDescent="0.25">
      <c r="A4" s="6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5" ht="15.75" x14ac:dyDescent="0.25">
      <c r="A5" s="2" t="s">
        <v>17</v>
      </c>
      <c r="B5" s="8">
        <v>3.6</v>
      </c>
      <c r="C5" s="8">
        <v>33.200000000000003</v>
      </c>
      <c r="D5" s="8">
        <v>39.700000000000003</v>
      </c>
      <c r="E5" s="8">
        <v>93.5</v>
      </c>
      <c r="F5" s="8">
        <v>79.7</v>
      </c>
      <c r="G5" s="8">
        <v>127.6</v>
      </c>
      <c r="H5" s="8">
        <v>156.1</v>
      </c>
      <c r="I5" s="8">
        <v>140.4</v>
      </c>
      <c r="J5" s="8">
        <v>31.3</v>
      </c>
      <c r="K5" s="8">
        <v>68.099999999999994</v>
      </c>
      <c r="L5" s="8">
        <v>41.7</v>
      </c>
      <c r="M5" s="8">
        <v>19.899999999999999</v>
      </c>
      <c r="N5" s="9">
        <f>SUM(B5:M5)</f>
        <v>834.8</v>
      </c>
      <c r="O5" s="10"/>
    </row>
    <row r="6" spans="1:15" ht="15.75" x14ac:dyDescent="0.25">
      <c r="A6" s="2" t="s">
        <v>18</v>
      </c>
      <c r="B6" s="8">
        <v>19.600000000000001</v>
      </c>
      <c r="C6" s="8">
        <v>37.4</v>
      </c>
      <c r="D6" s="8">
        <v>24.3</v>
      </c>
      <c r="E6" s="8">
        <v>20.8</v>
      </c>
      <c r="F6" s="8">
        <v>80.7</v>
      </c>
      <c r="G6" s="8">
        <v>101.3</v>
      </c>
      <c r="H6" s="8">
        <v>240.4</v>
      </c>
      <c r="I6" s="8">
        <v>117.6</v>
      </c>
      <c r="J6" s="8">
        <v>129</v>
      </c>
      <c r="K6" s="8">
        <v>15.9</v>
      </c>
      <c r="L6" s="8">
        <v>51.4</v>
      </c>
      <c r="M6" s="8">
        <v>8.4</v>
      </c>
      <c r="N6" s="9">
        <f t="shared" ref="N6:N18" si="0">SUM(B6:M6)</f>
        <v>846.8</v>
      </c>
      <c r="O6" s="10"/>
    </row>
    <row r="7" spans="1:15" ht="15.75" x14ac:dyDescent="0.25">
      <c r="A7" s="2" t="s">
        <v>19</v>
      </c>
      <c r="B7" s="8">
        <v>7.9</v>
      </c>
      <c r="C7" s="8">
        <v>10.7</v>
      </c>
      <c r="D7" s="8">
        <v>5.4</v>
      </c>
      <c r="E7" s="8">
        <v>43</v>
      </c>
      <c r="F7" s="8">
        <v>98.9</v>
      </c>
      <c r="G7" s="8">
        <v>185.7</v>
      </c>
      <c r="H7" s="8">
        <v>106.4</v>
      </c>
      <c r="I7" s="8">
        <v>138</v>
      </c>
      <c r="J7" s="8">
        <v>80.5</v>
      </c>
      <c r="K7" s="8">
        <v>50.4</v>
      </c>
      <c r="L7" s="8">
        <v>84.7</v>
      </c>
      <c r="M7" s="8">
        <v>0.3</v>
      </c>
      <c r="N7" s="9">
        <f t="shared" si="0"/>
        <v>811.9</v>
      </c>
      <c r="O7" s="10"/>
    </row>
    <row r="8" spans="1:15" ht="15.75" x14ac:dyDescent="0.25">
      <c r="A8" s="2" t="s">
        <v>20</v>
      </c>
      <c r="B8" s="8">
        <v>0.6</v>
      </c>
      <c r="C8" s="8">
        <v>21.1</v>
      </c>
      <c r="D8" s="8">
        <v>5.8</v>
      </c>
      <c r="E8" s="8">
        <v>13.1</v>
      </c>
      <c r="F8" s="8">
        <v>142.9</v>
      </c>
      <c r="G8" s="8">
        <v>132.30000000000001</v>
      </c>
      <c r="H8" s="8">
        <v>62</v>
      </c>
      <c r="I8" s="8">
        <v>63</v>
      </c>
      <c r="J8" s="8">
        <v>32</v>
      </c>
      <c r="K8" s="8">
        <v>64.2</v>
      </c>
      <c r="L8" s="8">
        <v>36.700000000000003</v>
      </c>
      <c r="M8" s="8">
        <v>11.2</v>
      </c>
      <c r="N8" s="11">
        <f t="shared" si="0"/>
        <v>584.90000000000009</v>
      </c>
      <c r="O8" s="10"/>
    </row>
    <row r="9" spans="1:15" ht="15.75" x14ac:dyDescent="0.25">
      <c r="A9" s="2" t="s">
        <v>21</v>
      </c>
      <c r="B9" s="8">
        <v>6.3</v>
      </c>
      <c r="C9" s="8">
        <v>3</v>
      </c>
      <c r="D9" s="8">
        <v>6.9</v>
      </c>
      <c r="E9" s="8">
        <v>50.6</v>
      </c>
      <c r="F9" s="8">
        <v>74.7</v>
      </c>
      <c r="G9" s="8">
        <v>113.4</v>
      </c>
      <c r="H9" s="8">
        <v>43.6</v>
      </c>
      <c r="I9" s="8">
        <v>94</v>
      </c>
      <c r="J9" s="8">
        <v>41.5</v>
      </c>
      <c r="K9" s="8">
        <v>27.6</v>
      </c>
      <c r="L9" s="8">
        <v>44.4</v>
      </c>
      <c r="M9" s="8">
        <v>24.8</v>
      </c>
      <c r="N9" s="11">
        <f t="shared" si="0"/>
        <v>530.79999999999995</v>
      </c>
      <c r="O9" s="10"/>
    </row>
    <row r="10" spans="1:15" ht="15.75" x14ac:dyDescent="0.25">
      <c r="A10" s="2" t="s">
        <v>22</v>
      </c>
      <c r="B10" s="8">
        <v>1.1000000000000001</v>
      </c>
      <c r="C10" s="8">
        <v>5.2</v>
      </c>
      <c r="D10" s="8">
        <v>32.1</v>
      </c>
      <c r="E10" s="8">
        <v>44.6</v>
      </c>
      <c r="F10" s="8">
        <v>87</v>
      </c>
      <c r="G10" s="8">
        <v>140.69999999999999</v>
      </c>
      <c r="H10" s="8">
        <v>148.19999999999999</v>
      </c>
      <c r="I10" s="8">
        <v>169.6</v>
      </c>
      <c r="J10" s="8">
        <v>121.8</v>
      </c>
      <c r="K10" s="8">
        <v>98.7</v>
      </c>
      <c r="L10" s="8">
        <v>8.6</v>
      </c>
      <c r="M10" s="8"/>
      <c r="N10" s="9">
        <f t="shared" si="0"/>
        <v>857.6</v>
      </c>
      <c r="O10" s="10"/>
    </row>
    <row r="11" spans="1:15" ht="15.75" x14ac:dyDescent="0.25">
      <c r="A11" s="2" t="s">
        <v>23</v>
      </c>
      <c r="B11" s="8">
        <v>15.7</v>
      </c>
      <c r="C11" s="8">
        <v>66.5</v>
      </c>
      <c r="D11" s="8">
        <v>17.100000000000001</v>
      </c>
      <c r="E11" s="8">
        <v>57.9</v>
      </c>
      <c r="F11" s="8">
        <v>72.7</v>
      </c>
      <c r="G11" s="8">
        <v>156</v>
      </c>
      <c r="H11" s="8">
        <v>96.4</v>
      </c>
      <c r="I11" s="8">
        <v>229</v>
      </c>
      <c r="J11" s="8">
        <v>103.7</v>
      </c>
      <c r="K11" s="8">
        <v>41.1</v>
      </c>
      <c r="L11" s="8">
        <v>135.1</v>
      </c>
      <c r="M11" s="8">
        <v>2.7</v>
      </c>
      <c r="N11" s="9">
        <f t="shared" si="0"/>
        <v>993.9000000000002</v>
      </c>
      <c r="O11" s="10"/>
    </row>
    <row r="12" spans="1:15" ht="15.75" x14ac:dyDescent="0.25">
      <c r="A12" s="2" t="s">
        <v>24</v>
      </c>
      <c r="B12" s="8">
        <v>45.8</v>
      </c>
      <c r="C12" s="8">
        <v>2</v>
      </c>
      <c r="D12" s="8">
        <v>47.9</v>
      </c>
      <c r="E12" s="8">
        <v>28.6</v>
      </c>
      <c r="F12" s="8">
        <v>71.8</v>
      </c>
      <c r="G12" s="8">
        <v>209.8</v>
      </c>
      <c r="H12" s="8">
        <v>126.9</v>
      </c>
      <c r="I12" s="8">
        <v>117.9</v>
      </c>
      <c r="J12" s="8">
        <v>30.9</v>
      </c>
      <c r="K12" s="8">
        <v>4.7</v>
      </c>
      <c r="L12" s="8">
        <v>42.8</v>
      </c>
      <c r="M12" s="8">
        <v>6.3</v>
      </c>
      <c r="N12" s="9">
        <f t="shared" si="0"/>
        <v>735.39999999999986</v>
      </c>
      <c r="O12" s="10"/>
    </row>
    <row r="13" spans="1:15" ht="15.75" x14ac:dyDescent="0.25">
      <c r="A13" s="2" t="s">
        <v>25</v>
      </c>
      <c r="B13" s="8">
        <v>18</v>
      </c>
      <c r="C13" s="8">
        <v>6</v>
      </c>
      <c r="D13" s="8">
        <v>2.2000000000000002</v>
      </c>
      <c r="E13" s="8">
        <v>8.8000000000000007</v>
      </c>
      <c r="F13" s="8">
        <v>32.4</v>
      </c>
      <c r="G13" s="8">
        <v>124.4</v>
      </c>
      <c r="H13" s="8">
        <v>105.3</v>
      </c>
      <c r="I13" s="8">
        <v>43.1</v>
      </c>
      <c r="J13" s="8">
        <v>22</v>
      </c>
      <c r="K13" s="8">
        <v>6.4</v>
      </c>
      <c r="L13" s="8"/>
      <c r="M13" s="8">
        <v>16.5</v>
      </c>
      <c r="N13" s="11">
        <f t="shared" si="0"/>
        <v>385.1</v>
      </c>
      <c r="O13" s="10"/>
    </row>
    <row r="14" spans="1:15" ht="15.75" x14ac:dyDescent="0.25">
      <c r="A14" s="2" t="s">
        <v>26</v>
      </c>
      <c r="B14" s="8"/>
      <c r="C14" s="8"/>
      <c r="D14" s="8">
        <v>56.7</v>
      </c>
      <c r="E14" s="8">
        <v>53.9</v>
      </c>
      <c r="F14" s="8">
        <v>18.100000000000001</v>
      </c>
      <c r="G14" s="8">
        <v>104.3</v>
      </c>
      <c r="H14" s="8">
        <v>104.7</v>
      </c>
      <c r="I14" s="8">
        <v>84.9</v>
      </c>
      <c r="J14" s="8">
        <v>56</v>
      </c>
      <c r="K14" s="8">
        <v>21.9</v>
      </c>
      <c r="L14" s="8">
        <v>1.4</v>
      </c>
      <c r="M14" s="8">
        <v>8.9</v>
      </c>
      <c r="N14" s="11">
        <f t="shared" si="0"/>
        <v>510.79999999999995</v>
      </c>
      <c r="O14" s="10"/>
    </row>
    <row r="15" spans="1:15" ht="15.75" x14ac:dyDescent="0.25">
      <c r="A15" s="2" t="s">
        <v>27</v>
      </c>
      <c r="B15" s="8">
        <v>13.5</v>
      </c>
      <c r="C15" s="8"/>
      <c r="D15" s="8">
        <v>7.7</v>
      </c>
      <c r="E15" s="8">
        <v>33.799999999999997</v>
      </c>
      <c r="F15" s="8">
        <v>10.5</v>
      </c>
      <c r="G15" s="8">
        <v>142.9</v>
      </c>
      <c r="H15" s="8">
        <v>61.7</v>
      </c>
      <c r="I15" s="8">
        <v>69.2</v>
      </c>
      <c r="J15" s="8">
        <v>26.4</v>
      </c>
      <c r="K15" s="8">
        <v>36.4</v>
      </c>
      <c r="L15" s="8">
        <v>46.7</v>
      </c>
      <c r="M15" s="8">
        <v>20</v>
      </c>
      <c r="N15" s="11">
        <f t="shared" si="0"/>
        <v>468.79999999999995</v>
      </c>
      <c r="O15" s="10"/>
    </row>
    <row r="16" spans="1:15" ht="15.75" x14ac:dyDescent="0.25">
      <c r="A16" s="2" t="s">
        <v>28</v>
      </c>
      <c r="B16" s="8">
        <v>7.3</v>
      </c>
      <c r="C16" s="8">
        <v>30.3</v>
      </c>
      <c r="D16" s="8">
        <v>13.6</v>
      </c>
      <c r="E16" s="8">
        <v>63.5</v>
      </c>
      <c r="F16" s="8">
        <v>80.7</v>
      </c>
      <c r="G16" s="8">
        <v>143.1</v>
      </c>
      <c r="H16" s="8">
        <v>63.5</v>
      </c>
      <c r="I16" s="8">
        <v>97.4</v>
      </c>
      <c r="J16" s="8">
        <v>89</v>
      </c>
      <c r="K16" s="8">
        <v>18</v>
      </c>
      <c r="L16" s="8">
        <v>13.9</v>
      </c>
      <c r="M16" s="8">
        <v>31.5</v>
      </c>
      <c r="N16" s="11">
        <f t="shared" si="0"/>
        <v>651.79999999999995</v>
      </c>
      <c r="O16" s="10"/>
    </row>
    <row r="17" spans="1:15" ht="15.75" x14ac:dyDescent="0.25">
      <c r="A17" s="2" t="s">
        <v>29</v>
      </c>
      <c r="B17" s="9">
        <v>40</v>
      </c>
      <c r="C17" s="9">
        <v>37</v>
      </c>
      <c r="D17" s="9">
        <v>24.5</v>
      </c>
      <c r="E17" s="11">
        <v>28.9</v>
      </c>
      <c r="F17" s="11">
        <v>54.9</v>
      </c>
      <c r="G17" s="9">
        <v>135.4</v>
      </c>
      <c r="H17" s="9">
        <v>147.80000000000001</v>
      </c>
      <c r="I17" s="11">
        <v>40.9</v>
      </c>
      <c r="J17" s="11">
        <v>27.9</v>
      </c>
      <c r="K17" s="9">
        <v>92.5</v>
      </c>
      <c r="L17" s="11">
        <v>3.7</v>
      </c>
      <c r="M17" s="9">
        <v>27.7</v>
      </c>
      <c r="N17" s="11">
        <f t="shared" si="0"/>
        <v>661.20000000000016</v>
      </c>
      <c r="O17" s="10"/>
    </row>
    <row r="18" spans="1:15" ht="15.75" x14ac:dyDescent="0.25">
      <c r="A18" s="12" t="s">
        <v>30</v>
      </c>
      <c r="B18" s="9">
        <v>17.600000000000001</v>
      </c>
      <c r="C18" s="11">
        <v>2.2000000000000002</v>
      </c>
      <c r="D18" s="11">
        <v>5.8</v>
      </c>
      <c r="E18" s="9">
        <v>53.8</v>
      </c>
      <c r="F18" s="11">
        <v>50.6</v>
      </c>
      <c r="G18" s="9">
        <v>116.7</v>
      </c>
      <c r="H18" s="9">
        <v>132.69999999999999</v>
      </c>
      <c r="I18" s="9">
        <v>135</v>
      </c>
      <c r="J18" s="8"/>
      <c r="K18" s="8"/>
      <c r="L18" s="8"/>
      <c r="M18" s="8"/>
      <c r="N18" s="11">
        <f t="shared" si="0"/>
        <v>514.4</v>
      </c>
      <c r="O18" s="10"/>
    </row>
    <row r="19" spans="1:15" ht="16.5" thickBot="1" x14ac:dyDescent="0.3">
      <c r="A19" s="13" t="s">
        <v>15</v>
      </c>
      <c r="B19" s="14">
        <f>SUM(B5:B18)</f>
        <v>197</v>
      </c>
      <c r="C19" s="14">
        <f t="shared" ref="C19:M19" si="1">SUM(C5:C18)</f>
        <v>254.60000000000002</v>
      </c>
      <c r="D19" s="14">
        <f t="shared" si="1"/>
        <v>289.70000000000005</v>
      </c>
      <c r="E19" s="14">
        <f t="shared" si="1"/>
        <v>594.79999999999995</v>
      </c>
      <c r="F19" s="14">
        <f t="shared" si="1"/>
        <v>955.60000000000014</v>
      </c>
      <c r="G19" s="14">
        <f t="shared" si="1"/>
        <v>1933.6000000000001</v>
      </c>
      <c r="H19" s="14">
        <f t="shared" si="1"/>
        <v>1595.7</v>
      </c>
      <c r="I19" s="14">
        <f t="shared" si="1"/>
        <v>1540.0000000000002</v>
      </c>
      <c r="J19" s="14">
        <f t="shared" si="1"/>
        <v>792</v>
      </c>
      <c r="K19" s="14">
        <f t="shared" si="1"/>
        <v>545.9</v>
      </c>
      <c r="L19" s="14">
        <f t="shared" si="1"/>
        <v>511.09999999999997</v>
      </c>
      <c r="M19" s="14">
        <f t="shared" si="1"/>
        <v>178.2</v>
      </c>
      <c r="N19" s="14"/>
    </row>
    <row r="20" spans="1:15" ht="16.5" thickTop="1" x14ac:dyDescent="0.25">
      <c r="A20" s="13" t="s">
        <v>31</v>
      </c>
      <c r="B20" s="8">
        <f>AVERAGE(B5:B18)</f>
        <v>15.153846153846153</v>
      </c>
      <c r="C20" s="8">
        <f t="shared" ref="C20:N20" si="2">AVERAGE(C5:C18)</f>
        <v>21.216666666666669</v>
      </c>
      <c r="D20" s="8">
        <f t="shared" si="2"/>
        <v>20.692857142857147</v>
      </c>
      <c r="E20" s="8">
        <f t="shared" si="2"/>
        <v>42.48571428571428</v>
      </c>
      <c r="F20" s="8">
        <f t="shared" si="2"/>
        <v>68.257142857142867</v>
      </c>
      <c r="G20" s="8">
        <f t="shared" si="2"/>
        <v>138.11428571428573</v>
      </c>
      <c r="H20" s="8">
        <f t="shared" si="2"/>
        <v>113.97857142857143</v>
      </c>
      <c r="I20" s="8">
        <f t="shared" si="2"/>
        <v>110.00000000000001</v>
      </c>
      <c r="J20" s="8">
        <f t="shared" si="2"/>
        <v>60.92307692307692</v>
      </c>
      <c r="K20" s="8">
        <f t="shared" si="2"/>
        <v>41.992307692307691</v>
      </c>
      <c r="L20" s="8">
        <f t="shared" si="2"/>
        <v>42.591666666666661</v>
      </c>
      <c r="M20" s="8">
        <f t="shared" si="2"/>
        <v>14.85</v>
      </c>
      <c r="N20" s="8">
        <f t="shared" si="2"/>
        <v>670.58571428571429</v>
      </c>
    </row>
    <row r="21" spans="1:15" ht="15.75" x14ac:dyDescent="0.25">
      <c r="A21" s="13" t="s">
        <v>32</v>
      </c>
      <c r="B21" s="8">
        <f>MAX(B5:B18)</f>
        <v>45.8</v>
      </c>
      <c r="C21" s="8">
        <f t="shared" ref="C21:N21" si="3">MAX(C5:C18)</f>
        <v>66.5</v>
      </c>
      <c r="D21" s="8">
        <f t="shared" si="3"/>
        <v>56.7</v>
      </c>
      <c r="E21" s="8">
        <f t="shared" si="3"/>
        <v>93.5</v>
      </c>
      <c r="F21" s="8">
        <f t="shared" si="3"/>
        <v>142.9</v>
      </c>
      <c r="G21" s="8">
        <f t="shared" si="3"/>
        <v>209.8</v>
      </c>
      <c r="H21" s="8">
        <f t="shared" si="3"/>
        <v>240.4</v>
      </c>
      <c r="I21" s="8">
        <f t="shared" si="3"/>
        <v>229</v>
      </c>
      <c r="J21" s="8">
        <f t="shared" si="3"/>
        <v>129</v>
      </c>
      <c r="K21" s="8">
        <f t="shared" si="3"/>
        <v>98.7</v>
      </c>
      <c r="L21" s="8">
        <f t="shared" si="3"/>
        <v>135.1</v>
      </c>
      <c r="M21" s="8">
        <f t="shared" si="3"/>
        <v>31.5</v>
      </c>
      <c r="N21" s="8">
        <f t="shared" si="3"/>
        <v>993.9000000000002</v>
      </c>
    </row>
    <row r="22" spans="1:15" ht="15.75" x14ac:dyDescent="0.25">
      <c r="A22" s="13" t="s">
        <v>33</v>
      </c>
      <c r="B22" s="8">
        <f>MIN(B5:B18)</f>
        <v>0.6</v>
      </c>
      <c r="C22" s="8">
        <f t="shared" ref="C22:N22" si="4">MIN(C5:C18)</f>
        <v>2</v>
      </c>
      <c r="D22" s="8">
        <f t="shared" si="4"/>
        <v>2.2000000000000002</v>
      </c>
      <c r="E22" s="8">
        <f t="shared" si="4"/>
        <v>8.8000000000000007</v>
      </c>
      <c r="F22" s="8">
        <f t="shared" si="4"/>
        <v>10.5</v>
      </c>
      <c r="G22" s="8">
        <f t="shared" si="4"/>
        <v>101.3</v>
      </c>
      <c r="H22" s="8">
        <f t="shared" si="4"/>
        <v>43.6</v>
      </c>
      <c r="I22" s="8">
        <f t="shared" si="4"/>
        <v>40.9</v>
      </c>
      <c r="J22" s="8">
        <f t="shared" si="4"/>
        <v>22</v>
      </c>
      <c r="K22" s="8">
        <f t="shared" si="4"/>
        <v>4.7</v>
      </c>
      <c r="L22" s="8">
        <f t="shared" si="4"/>
        <v>1.4</v>
      </c>
      <c r="M22" s="8">
        <f t="shared" si="4"/>
        <v>0.3</v>
      </c>
      <c r="N22" s="8">
        <f t="shared" si="4"/>
        <v>385.1</v>
      </c>
    </row>
    <row r="23" spans="1:15" ht="15.75" x14ac:dyDescent="0.25">
      <c r="A23" s="13" t="s">
        <v>34</v>
      </c>
      <c r="B23" s="2">
        <f>COUNTBLANK(B5:B18)</f>
        <v>1</v>
      </c>
      <c r="C23" s="2">
        <f t="shared" ref="C23:N23" si="5">COUNTBLANK(C5:C18)</f>
        <v>2</v>
      </c>
      <c r="D23" s="2">
        <f t="shared" si="5"/>
        <v>0</v>
      </c>
      <c r="E23" s="2">
        <f t="shared" si="5"/>
        <v>0</v>
      </c>
      <c r="F23" s="2">
        <f t="shared" si="5"/>
        <v>0</v>
      </c>
      <c r="G23" s="2">
        <f t="shared" si="5"/>
        <v>0</v>
      </c>
      <c r="H23" s="2">
        <f t="shared" si="5"/>
        <v>0</v>
      </c>
      <c r="I23" s="2">
        <f t="shared" si="5"/>
        <v>0</v>
      </c>
      <c r="J23" s="2">
        <f t="shared" si="5"/>
        <v>1</v>
      </c>
      <c r="K23" s="2">
        <f t="shared" si="5"/>
        <v>1</v>
      </c>
      <c r="L23" s="2">
        <f t="shared" si="5"/>
        <v>2</v>
      </c>
      <c r="M23" s="2">
        <f t="shared" si="5"/>
        <v>2</v>
      </c>
      <c r="N23" s="2">
        <f t="shared" si="5"/>
        <v>0</v>
      </c>
    </row>
    <row r="25" spans="1:15" ht="15.75" x14ac:dyDescent="0.25">
      <c r="B25" s="11"/>
      <c r="C25" s="13" t="s">
        <v>35</v>
      </c>
      <c r="D25" s="15"/>
      <c r="E25" s="15"/>
      <c r="F25" s="9"/>
      <c r="G25" s="13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2A470-3740-475A-81B2-FE0B9D71E269}">
  <dimension ref="A1:O43"/>
  <sheetViews>
    <sheetView topLeftCell="A13" workbookViewId="0">
      <selection activeCell="C24" sqref="C24"/>
    </sheetView>
  </sheetViews>
  <sheetFormatPr defaultRowHeight="15" x14ac:dyDescent="0.25"/>
  <cols>
    <col min="1" max="1" width="10.42578125" style="2" bestFit="1" customWidth="1"/>
    <col min="2" max="16384" width="9.140625" style="2"/>
  </cols>
  <sheetData>
    <row r="1" spans="1:15" ht="21" x14ac:dyDescent="0.35">
      <c r="A1" s="1" t="s">
        <v>0</v>
      </c>
    </row>
    <row r="2" spans="1:15" ht="18.75" x14ac:dyDescent="0.3">
      <c r="A2" s="3" t="s">
        <v>1</v>
      </c>
    </row>
    <row r="3" spans="1:15" ht="15.75" x14ac:dyDescent="0.2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spans="1:15" x14ac:dyDescent="0.25">
      <c r="A4" s="6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5" x14ac:dyDescent="0.25">
      <c r="A5" s="17" t="s">
        <v>38</v>
      </c>
    </row>
    <row r="6" spans="1:15" ht="15.75" x14ac:dyDescent="0.25">
      <c r="A6" s="2" t="s">
        <v>18</v>
      </c>
      <c r="B6" s="8">
        <v>19.600000000000001</v>
      </c>
      <c r="C6" s="8">
        <v>37.4</v>
      </c>
      <c r="D6" s="8">
        <v>24.3</v>
      </c>
      <c r="E6" s="8">
        <v>20.8</v>
      </c>
      <c r="F6" s="8">
        <v>80.7</v>
      </c>
      <c r="G6" s="8">
        <v>101.3</v>
      </c>
      <c r="H6" s="8">
        <v>240.4</v>
      </c>
      <c r="I6" s="8">
        <v>117.6</v>
      </c>
      <c r="J6" s="8">
        <v>129</v>
      </c>
      <c r="K6" s="8">
        <v>15.9</v>
      </c>
      <c r="L6" s="8">
        <v>51.4</v>
      </c>
      <c r="M6" s="8">
        <v>8.4</v>
      </c>
      <c r="N6" s="18">
        <f>SUM(B6:M6)</f>
        <v>846.8</v>
      </c>
      <c r="O6" s="10"/>
    </row>
    <row r="7" spans="1:15" ht="15.75" x14ac:dyDescent="0.25">
      <c r="A7" s="2" t="s">
        <v>22</v>
      </c>
      <c r="B7" s="8">
        <v>1.1000000000000001</v>
      </c>
      <c r="C7" s="8">
        <v>5.2</v>
      </c>
      <c r="D7" s="8">
        <v>32.1</v>
      </c>
      <c r="E7" s="8">
        <v>44.6</v>
      </c>
      <c r="F7" s="8">
        <v>87</v>
      </c>
      <c r="G7" s="8">
        <v>140.69999999999999</v>
      </c>
      <c r="H7" s="8">
        <v>148.19999999999999</v>
      </c>
      <c r="I7" s="8">
        <v>169.6</v>
      </c>
      <c r="J7" s="8">
        <v>121.8</v>
      </c>
      <c r="K7" s="8">
        <v>98.7</v>
      </c>
      <c r="L7" s="8">
        <v>8.6</v>
      </c>
      <c r="M7" s="8"/>
      <c r="N7" s="18">
        <f t="shared" ref="N7:N8" si="0">SUM(B7:M7)</f>
        <v>857.6</v>
      </c>
      <c r="O7" s="10"/>
    </row>
    <row r="8" spans="1:15" ht="15.75" x14ac:dyDescent="0.25">
      <c r="A8" s="2" t="s">
        <v>23</v>
      </c>
      <c r="B8" s="8">
        <v>15.7</v>
      </c>
      <c r="C8" s="8">
        <v>66.5</v>
      </c>
      <c r="D8" s="8">
        <v>17.100000000000001</v>
      </c>
      <c r="E8" s="8">
        <v>57.9</v>
      </c>
      <c r="F8" s="8">
        <v>72.7</v>
      </c>
      <c r="G8" s="8">
        <v>156</v>
      </c>
      <c r="H8" s="8">
        <v>96.4</v>
      </c>
      <c r="I8" s="8">
        <v>229</v>
      </c>
      <c r="J8" s="8">
        <v>103.7</v>
      </c>
      <c r="K8" s="8">
        <v>41.1</v>
      </c>
      <c r="L8" s="8">
        <v>135.1</v>
      </c>
      <c r="M8" s="8">
        <v>2.7</v>
      </c>
      <c r="N8" s="18">
        <f t="shared" si="0"/>
        <v>993.9000000000002</v>
      </c>
      <c r="O8" s="10"/>
    </row>
    <row r="10" spans="1:15" x14ac:dyDescent="0.25">
      <c r="A10" s="17" t="s">
        <v>39</v>
      </c>
    </row>
    <row r="11" spans="1:15" ht="15.75" x14ac:dyDescent="0.25">
      <c r="A11" s="2" t="s">
        <v>25</v>
      </c>
      <c r="B11" s="8">
        <v>18</v>
      </c>
      <c r="C11" s="8">
        <v>6</v>
      </c>
      <c r="D11" s="8">
        <v>2.2000000000000002</v>
      </c>
      <c r="E11" s="8">
        <v>8.8000000000000007</v>
      </c>
      <c r="F11" s="8">
        <v>32.4</v>
      </c>
      <c r="G11" s="8">
        <v>124.4</v>
      </c>
      <c r="H11" s="8">
        <v>105.3</v>
      </c>
      <c r="I11" s="8">
        <v>43.1</v>
      </c>
      <c r="J11" s="8">
        <v>22</v>
      </c>
      <c r="K11" s="8">
        <v>6.4</v>
      </c>
      <c r="L11" s="8"/>
      <c r="M11" s="8">
        <v>16.5</v>
      </c>
      <c r="N11" s="19">
        <f>SUM(B11:M11)</f>
        <v>385.1</v>
      </c>
      <c r="O11" s="10"/>
    </row>
    <row r="12" spans="1:15" ht="15.75" x14ac:dyDescent="0.25">
      <c r="A12" s="2" t="s">
        <v>26</v>
      </c>
      <c r="B12" s="8"/>
      <c r="C12" s="8"/>
      <c r="D12" s="8">
        <v>56.7</v>
      </c>
      <c r="E12" s="8">
        <v>53.9</v>
      </c>
      <c r="F12" s="8">
        <v>18.100000000000001</v>
      </c>
      <c r="G12" s="8">
        <v>104.3</v>
      </c>
      <c r="H12" s="8">
        <v>104.7</v>
      </c>
      <c r="I12" s="8">
        <v>84.9</v>
      </c>
      <c r="J12" s="8">
        <v>56</v>
      </c>
      <c r="K12" s="8">
        <v>21.9</v>
      </c>
      <c r="L12" s="8">
        <v>1.4</v>
      </c>
      <c r="M12" s="8">
        <v>8.9</v>
      </c>
      <c r="N12" s="19">
        <f t="shared" ref="N12:N13" si="1">SUM(B12:M12)</f>
        <v>510.79999999999995</v>
      </c>
      <c r="O12" s="10"/>
    </row>
    <row r="13" spans="1:15" ht="15.75" x14ac:dyDescent="0.25">
      <c r="A13" s="2" t="s">
        <v>27</v>
      </c>
      <c r="B13" s="8">
        <v>13.5</v>
      </c>
      <c r="C13" s="8"/>
      <c r="D13" s="8">
        <v>7.7</v>
      </c>
      <c r="E13" s="8">
        <v>33.799999999999997</v>
      </c>
      <c r="F13" s="8">
        <v>10.5</v>
      </c>
      <c r="G13" s="8">
        <v>142.9</v>
      </c>
      <c r="H13" s="8">
        <v>61.7</v>
      </c>
      <c r="I13" s="8">
        <v>69.2</v>
      </c>
      <c r="J13" s="8">
        <v>26.4</v>
      </c>
      <c r="K13" s="8">
        <v>36.4</v>
      </c>
      <c r="L13" s="8">
        <v>46.7</v>
      </c>
      <c r="M13" s="8">
        <v>20</v>
      </c>
      <c r="N13" s="19">
        <f t="shared" si="1"/>
        <v>468.79999999999995</v>
      </c>
      <c r="O13" s="10"/>
    </row>
    <row r="16" spans="1:15" x14ac:dyDescent="0.25">
      <c r="A16" s="2" t="s">
        <v>30</v>
      </c>
      <c r="B16" s="2">
        <v>17.600000000000001</v>
      </c>
      <c r="C16" s="2">
        <v>2.2000000000000002</v>
      </c>
      <c r="D16" s="2">
        <v>5.8</v>
      </c>
      <c r="E16" s="2">
        <v>53.8</v>
      </c>
      <c r="F16" s="2">
        <v>50.6</v>
      </c>
      <c r="G16" s="2">
        <v>116.7</v>
      </c>
      <c r="H16" s="2">
        <v>132.69999999999999</v>
      </c>
      <c r="I16" s="2">
        <v>135</v>
      </c>
      <c r="J16" s="20">
        <v>60.92307692307692</v>
      </c>
      <c r="K16" s="20">
        <v>41.992307692307691</v>
      </c>
      <c r="L16" s="20">
        <v>42.591666666666661</v>
      </c>
      <c r="M16" s="20">
        <v>14.85</v>
      </c>
      <c r="N16" s="21">
        <f t="shared" ref="N16" si="2">SUM(B16:M16)</f>
        <v>674.75705128205129</v>
      </c>
    </row>
    <row r="19" spans="1:3" x14ac:dyDescent="0.25">
      <c r="A19" s="22">
        <v>5.2</v>
      </c>
      <c r="B19" s="22" t="s">
        <v>40</v>
      </c>
    </row>
    <row r="20" spans="1:3" x14ac:dyDescent="0.25">
      <c r="A20" s="23"/>
    </row>
    <row r="21" spans="1:3" x14ac:dyDescent="0.25">
      <c r="B21" s="22" t="s">
        <v>54</v>
      </c>
    </row>
    <row r="22" spans="1:3" x14ac:dyDescent="0.25">
      <c r="A22" s="23"/>
    </row>
    <row r="23" spans="1:3" x14ac:dyDescent="0.25">
      <c r="B23" s="22">
        <v>1</v>
      </c>
      <c r="C23" s="2" t="s">
        <v>55</v>
      </c>
    </row>
    <row r="24" spans="1:3" x14ac:dyDescent="0.25">
      <c r="B24" s="22"/>
      <c r="C24" s="16" t="s">
        <v>41</v>
      </c>
    </row>
    <row r="25" spans="1:3" x14ac:dyDescent="0.25">
      <c r="A25" s="23"/>
    </row>
    <row r="26" spans="1:3" x14ac:dyDescent="0.25">
      <c r="A26" s="22">
        <v>5.3</v>
      </c>
      <c r="B26" s="22" t="s">
        <v>42</v>
      </c>
    </row>
    <row r="27" spans="1:3" x14ac:dyDescent="0.25">
      <c r="B27" s="22" t="s">
        <v>43</v>
      </c>
    </row>
    <row r="28" spans="1:3" x14ac:dyDescent="0.25">
      <c r="B28" s="22"/>
    </row>
    <row r="29" spans="1:3" x14ac:dyDescent="0.25">
      <c r="B29" s="22">
        <v>1</v>
      </c>
      <c r="C29" s="2" t="s">
        <v>44</v>
      </c>
    </row>
    <row r="30" spans="1:3" x14ac:dyDescent="0.25">
      <c r="B30" s="22">
        <v>2</v>
      </c>
      <c r="C30" s="2" t="s">
        <v>45</v>
      </c>
    </row>
    <row r="31" spans="1:3" x14ac:dyDescent="0.25">
      <c r="A31" s="23"/>
      <c r="C31" s="16" t="s">
        <v>41</v>
      </c>
    </row>
    <row r="32" spans="1:3" x14ac:dyDescent="0.25">
      <c r="A32" s="23"/>
      <c r="C32" s="16"/>
    </row>
    <row r="33" spans="1:3" x14ac:dyDescent="0.25">
      <c r="A33" s="22">
        <v>5.4</v>
      </c>
      <c r="B33" s="22" t="s">
        <v>46</v>
      </c>
    </row>
    <row r="34" spans="1:3" x14ac:dyDescent="0.25">
      <c r="B34" s="22">
        <v>1</v>
      </c>
      <c r="C34" s="2" t="s">
        <v>47</v>
      </c>
    </row>
    <row r="35" spans="1:3" x14ac:dyDescent="0.25">
      <c r="B35" s="22">
        <v>2</v>
      </c>
      <c r="C35" s="2" t="s">
        <v>48</v>
      </c>
    </row>
    <row r="36" spans="1:3" x14ac:dyDescent="0.25">
      <c r="B36" s="22">
        <v>3</v>
      </c>
      <c r="C36" s="2" t="s">
        <v>49</v>
      </c>
    </row>
    <row r="37" spans="1:3" x14ac:dyDescent="0.25">
      <c r="B37" s="22">
        <v>4</v>
      </c>
      <c r="C37" s="2" t="s">
        <v>50</v>
      </c>
    </row>
    <row r="38" spans="1:3" x14ac:dyDescent="0.25">
      <c r="B38" s="22"/>
    </row>
    <row r="39" spans="1:3" x14ac:dyDescent="0.25">
      <c r="A39" s="24">
        <v>6</v>
      </c>
      <c r="B39" s="22" t="s">
        <v>51</v>
      </c>
    </row>
    <row r="40" spans="1:3" x14ac:dyDescent="0.25">
      <c r="A40" s="25"/>
    </row>
    <row r="41" spans="1:3" x14ac:dyDescent="0.25">
      <c r="A41" s="24">
        <v>7</v>
      </c>
      <c r="B41" s="22" t="s">
        <v>53</v>
      </c>
    </row>
    <row r="42" spans="1:3" x14ac:dyDescent="0.25">
      <c r="A42" s="25"/>
    </row>
    <row r="43" spans="1:3" x14ac:dyDescent="0.25">
      <c r="A43" s="24">
        <v>8</v>
      </c>
      <c r="B43" s="2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Answers</vt:lpstr>
      <vt:lpstr>Formulas</vt:lpstr>
      <vt:lpstr>Quest14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2020-08-31T21:22:42Z</dcterms:created>
  <dcterms:modified xsi:type="dcterms:W3CDTF">2020-09-02T14:39:29Z</dcterms:modified>
</cp:coreProperties>
</file>