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D500CE8A-F504-4352-A9C6-E49D729BAA8D}" xr6:coauthVersionLast="45" xr6:coauthVersionMax="45" xr10:uidLastSave="{00000000-0000-0000-0000-000000000000}"/>
  <bookViews>
    <workbookView xWindow="-120" yWindow="-120" windowWidth="20730" windowHeight="11160" activeTab="2" xr2:uid="{FEC046C5-E63D-4060-B875-F5B1C51A2162}"/>
  </bookViews>
  <sheets>
    <sheet name="Sales" sheetId="1" r:id="rId1"/>
    <sheet name="Formulas added" sheetId="2" r:id="rId2"/>
    <sheet name="Formulas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3" l="1"/>
  <c r="C25" i="3"/>
  <c r="B25" i="3"/>
  <c r="D24" i="3"/>
  <c r="C24" i="3"/>
  <c r="B24" i="3"/>
  <c r="D22" i="3"/>
  <c r="C22" i="3"/>
  <c r="B22" i="3"/>
  <c r="D21" i="3"/>
  <c r="C21" i="3"/>
  <c r="B21" i="3"/>
  <c r="D19" i="3"/>
  <c r="D23" i="3" s="1"/>
  <c r="C19" i="3"/>
  <c r="C23" i="3" s="1"/>
  <c r="B19" i="3"/>
  <c r="B23" i="3" s="1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F25" i="3" s="1"/>
  <c r="E7" i="3"/>
  <c r="E22" i="3" s="1"/>
  <c r="C25" i="2"/>
  <c r="D25" i="2"/>
  <c r="E25" i="2"/>
  <c r="F25" i="2"/>
  <c r="B25" i="2"/>
  <c r="F23" i="3" l="1"/>
  <c r="F19" i="3"/>
  <c r="G12" i="3" s="1"/>
  <c r="E24" i="3"/>
  <c r="E19" i="3"/>
  <c r="F22" i="3"/>
  <c r="E23" i="3"/>
  <c r="G8" i="3"/>
  <c r="E21" i="3"/>
  <c r="F24" i="3"/>
  <c r="E25" i="3"/>
  <c r="F21" i="3"/>
  <c r="G18" i="3" l="1"/>
  <c r="G16" i="3"/>
  <c r="G15" i="3"/>
  <c r="G11" i="3"/>
  <c r="G7" i="3"/>
  <c r="G17" i="3"/>
  <c r="G19" i="3"/>
  <c r="G13" i="3"/>
  <c r="G9" i="3"/>
  <c r="G14" i="3"/>
  <c r="G10" i="3"/>
  <c r="G8" i="2" l="1"/>
  <c r="G9" i="2"/>
  <c r="G10" i="2"/>
  <c r="G11" i="2"/>
  <c r="G12" i="2"/>
  <c r="G13" i="2"/>
  <c r="G14" i="2"/>
  <c r="G15" i="2"/>
  <c r="G16" i="2"/>
  <c r="G17" i="2"/>
  <c r="G18" i="2"/>
  <c r="G7" i="2"/>
  <c r="C21" i="2"/>
  <c r="D21" i="2"/>
  <c r="E21" i="2"/>
  <c r="F21" i="2"/>
  <c r="C22" i="2"/>
  <c r="D22" i="2"/>
  <c r="E22" i="2"/>
  <c r="F22" i="2"/>
  <c r="C23" i="2"/>
  <c r="D23" i="2"/>
  <c r="E23" i="2"/>
  <c r="F23" i="2"/>
  <c r="C24" i="2"/>
  <c r="D24" i="2"/>
  <c r="E24" i="2"/>
  <c r="F24" i="2"/>
  <c r="B24" i="2"/>
  <c r="B23" i="2"/>
  <c r="B22" i="2"/>
  <c r="B21" i="2"/>
  <c r="G19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C19" i="2"/>
  <c r="D19" i="2"/>
  <c r="B19" i="2"/>
  <c r="F7" i="2"/>
  <c r="E7" i="2"/>
  <c r="E19" i="2" s="1"/>
  <c r="F19" i="2" l="1"/>
</calcChain>
</file>

<file path=xl/sharedStrings.xml><?xml version="1.0" encoding="utf-8"?>
<sst xmlns="http://schemas.openxmlformats.org/spreadsheetml/2006/main" count="77" uniqueCount="25">
  <si>
    <t>ABC TRADERS</t>
  </si>
  <si>
    <t>SALES PER SALESMAN:  DECEMBER 202?</t>
  </si>
  <si>
    <t>PRODUCT A</t>
  </si>
  <si>
    <t>PRODUCT C</t>
  </si>
  <si>
    <t>PRODUCT B</t>
  </si>
  <si>
    <t>TOTAL</t>
  </si>
  <si>
    <t>COMMISSION</t>
  </si>
  <si>
    <t>% OF
TOTAL</t>
  </si>
  <si>
    <t>Barney, S.</t>
  </si>
  <si>
    <t>Drury, S.B.</t>
  </si>
  <si>
    <t>Fernhout, S.</t>
  </si>
  <si>
    <t>Galonza, D.</t>
  </si>
  <si>
    <t>Jansen, F.G.</t>
  </si>
  <si>
    <t>Kuyler, A.</t>
  </si>
  <si>
    <t>Richards, S.B.</t>
  </si>
  <si>
    <t>Mentoor, R.</t>
  </si>
  <si>
    <t>Ndola, P.</t>
  </si>
  <si>
    <t>Oosthuysen, T.</t>
  </si>
  <si>
    <t>Parkinson, L.L.</t>
  </si>
  <si>
    <t>Phoza, M.</t>
  </si>
  <si>
    <t>Average/salesman</t>
  </si>
  <si>
    <t>Highest/salesman</t>
  </si>
  <si>
    <t>Lowest/salesman</t>
  </si>
  <si>
    <t>Number of salesmen</t>
  </si>
  <si>
    <t>Count number of no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</si>
</sst>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7" formatCode="#,##0_ ;\-#,##0\ "/>
    <numFmt numFmtId="168" formatCode="0.0%"/>
    <numFmt numFmtId="169" formatCode="_-[$R-1C09]* #,##0.00_-;\-[$R-1C09]* #,##0.00_-;_-[$R-1C09]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167" fontId="0" fillId="0" borderId="0" xfId="1" applyNumberFormat="1" applyFont="1"/>
    <xf numFmtId="168" fontId="0" fillId="0" borderId="0" xfId="3" applyNumberFormat="1" applyFont="1"/>
    <xf numFmtId="2" fontId="0" fillId="0" borderId="0" xfId="0" applyNumberFormat="1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69" fontId="0" fillId="0" borderId="2" xfId="2" applyNumberFormat="1" applyFont="1" applyBorder="1"/>
    <xf numFmtId="0" fontId="0" fillId="0" borderId="2" xfId="0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FEF82-B684-40B4-AFAC-37AD0BAC1D72}">
  <dimension ref="A1:G24"/>
  <sheetViews>
    <sheetView topLeftCell="A4" workbookViewId="0">
      <selection activeCell="A4" sqref="A1:XFD1048576"/>
    </sheetView>
  </sheetViews>
  <sheetFormatPr defaultRowHeight="15" x14ac:dyDescent="0.25"/>
  <cols>
    <col min="1" max="1" width="19.85546875" customWidth="1"/>
    <col min="2" max="7" width="12.7109375" customWidth="1"/>
  </cols>
  <sheetData>
    <row r="1" spans="1:7" x14ac:dyDescent="0.25">
      <c r="A1" t="s">
        <v>0</v>
      </c>
    </row>
    <row r="3" spans="1:7" x14ac:dyDescent="0.25">
      <c r="A3" t="s">
        <v>1</v>
      </c>
    </row>
    <row r="5" spans="1:7" ht="30" x14ac:dyDescent="0.25">
      <c r="B5" s="1" t="s">
        <v>2</v>
      </c>
      <c r="C5" s="1" t="s">
        <v>4</v>
      </c>
      <c r="D5" s="1" t="s">
        <v>3</v>
      </c>
      <c r="E5" s="1" t="s">
        <v>5</v>
      </c>
      <c r="F5" s="1" t="s">
        <v>6</v>
      </c>
      <c r="G5" s="2" t="s">
        <v>7</v>
      </c>
    </row>
    <row r="7" spans="1:7" x14ac:dyDescent="0.25">
      <c r="A7" t="s">
        <v>8</v>
      </c>
      <c r="B7">
        <v>547.89</v>
      </c>
      <c r="D7">
        <v>233.88</v>
      </c>
    </row>
    <row r="8" spans="1:7" x14ac:dyDescent="0.25">
      <c r="A8" t="s">
        <v>9</v>
      </c>
      <c r="B8">
        <v>1254.99</v>
      </c>
      <c r="C8">
        <v>1462.3</v>
      </c>
      <c r="D8">
        <v>112.76</v>
      </c>
    </row>
    <row r="9" spans="1:7" x14ac:dyDescent="0.25">
      <c r="A9" t="s">
        <v>10</v>
      </c>
      <c r="B9">
        <v>998.99</v>
      </c>
      <c r="C9">
        <v>2387.91</v>
      </c>
      <c r="D9">
        <v>111.75</v>
      </c>
    </row>
    <row r="10" spans="1:7" x14ac:dyDescent="0.25">
      <c r="A10" t="s">
        <v>11</v>
      </c>
      <c r="B10">
        <v>398.85</v>
      </c>
      <c r="C10">
        <v>2596.77</v>
      </c>
    </row>
    <row r="11" spans="1:7" x14ac:dyDescent="0.25">
      <c r="A11" t="s">
        <v>12</v>
      </c>
      <c r="B11">
        <v>4728.55</v>
      </c>
      <c r="C11">
        <v>369.81</v>
      </c>
      <c r="D11">
        <v>36.99</v>
      </c>
    </row>
    <row r="12" spans="1:7" x14ac:dyDescent="0.25">
      <c r="A12" t="s">
        <v>13</v>
      </c>
      <c r="B12">
        <v>2790.44</v>
      </c>
      <c r="D12">
        <v>2687.55</v>
      </c>
    </row>
    <row r="13" spans="1:7" x14ac:dyDescent="0.25">
      <c r="A13" t="s">
        <v>14</v>
      </c>
      <c r="B13">
        <v>1863.33</v>
      </c>
      <c r="C13">
        <v>365.52</v>
      </c>
      <c r="D13">
        <v>21.77</v>
      </c>
    </row>
    <row r="14" spans="1:7" x14ac:dyDescent="0.25">
      <c r="A14" t="s">
        <v>15</v>
      </c>
      <c r="B14">
        <v>1243.6600000000001</v>
      </c>
      <c r="C14">
        <v>378.9</v>
      </c>
      <c r="D14">
        <v>6984.22</v>
      </c>
    </row>
    <row r="15" spans="1:7" x14ac:dyDescent="0.25">
      <c r="A15" t="s">
        <v>16</v>
      </c>
      <c r="B15">
        <v>463.52</v>
      </c>
      <c r="C15">
        <v>542.54</v>
      </c>
      <c r="D15">
        <v>1462.43</v>
      </c>
    </row>
    <row r="16" spans="1:7" x14ac:dyDescent="0.25">
      <c r="A16" t="s">
        <v>17</v>
      </c>
      <c r="B16">
        <v>1573.87</v>
      </c>
      <c r="C16">
        <v>478.32</v>
      </c>
      <c r="D16">
        <v>74.23</v>
      </c>
    </row>
    <row r="17" spans="1:4" x14ac:dyDescent="0.25">
      <c r="A17" t="s">
        <v>18</v>
      </c>
      <c r="B17">
        <v>33.22</v>
      </c>
      <c r="C17">
        <v>5729.55</v>
      </c>
      <c r="D17">
        <v>486.22</v>
      </c>
    </row>
    <row r="18" spans="1:4" x14ac:dyDescent="0.25">
      <c r="A18" t="s">
        <v>19</v>
      </c>
      <c r="B18">
        <v>4739.2</v>
      </c>
      <c r="C18">
        <v>382.39</v>
      </c>
      <c r="D18">
        <v>392.56</v>
      </c>
    </row>
    <row r="19" spans="1:4" x14ac:dyDescent="0.25">
      <c r="A19" t="s">
        <v>5</v>
      </c>
    </row>
    <row r="21" spans="1:4" x14ac:dyDescent="0.25">
      <c r="A21" t="s">
        <v>20</v>
      </c>
    </row>
    <row r="22" spans="1:4" x14ac:dyDescent="0.25">
      <c r="A22" t="s">
        <v>21</v>
      </c>
    </row>
    <row r="23" spans="1:4" x14ac:dyDescent="0.25">
      <c r="A23" t="s">
        <v>22</v>
      </c>
    </row>
    <row r="24" spans="1:4" x14ac:dyDescent="0.25">
      <c r="A24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2C360-EEB0-47E1-9A1D-AB5A45CEA230}">
  <dimension ref="A1:G25"/>
  <sheetViews>
    <sheetView workbookViewId="0">
      <selection sqref="A1:XFD1048576"/>
    </sheetView>
  </sheetViews>
  <sheetFormatPr defaultRowHeight="15" x14ac:dyDescent="0.25"/>
  <cols>
    <col min="1" max="1" width="23.5703125" customWidth="1"/>
    <col min="2" max="7" width="12.7109375" customWidth="1"/>
  </cols>
  <sheetData>
    <row r="1" spans="1:7" x14ac:dyDescent="0.25">
      <c r="A1" s="6" t="s">
        <v>0</v>
      </c>
    </row>
    <row r="3" spans="1:7" x14ac:dyDescent="0.25">
      <c r="A3" s="6" t="s">
        <v>1</v>
      </c>
    </row>
    <row r="5" spans="1:7" ht="30" x14ac:dyDescent="0.25">
      <c r="A5" s="7"/>
      <c r="B5" s="8" t="s">
        <v>2</v>
      </c>
      <c r="C5" s="8" t="s">
        <v>4</v>
      </c>
      <c r="D5" s="8" t="s">
        <v>3</v>
      </c>
      <c r="E5" s="8" t="s">
        <v>5</v>
      </c>
      <c r="F5" s="8" t="s">
        <v>6</v>
      </c>
      <c r="G5" s="9" t="s">
        <v>7</v>
      </c>
    </row>
    <row r="7" spans="1:7" x14ac:dyDescent="0.25">
      <c r="A7" t="s">
        <v>8</v>
      </c>
      <c r="B7" s="5">
        <v>547.89</v>
      </c>
      <c r="C7" s="5"/>
      <c r="D7" s="5">
        <v>233.88</v>
      </c>
      <c r="E7" s="5">
        <f>SUM(B7:D7)</f>
        <v>781.77</v>
      </c>
      <c r="F7" s="5">
        <f>B7*8%+C7*5%+D7*10%</f>
        <v>67.219200000000001</v>
      </c>
      <c r="G7" s="4">
        <f>F7/$F$19</f>
        <v>1.8436133738216346E-2</v>
      </c>
    </row>
    <row r="8" spans="1:7" x14ac:dyDescent="0.25">
      <c r="A8" t="s">
        <v>9</v>
      </c>
      <c r="B8" s="5">
        <v>1254.99</v>
      </c>
      <c r="C8" s="5">
        <v>1462.3</v>
      </c>
      <c r="D8" s="5">
        <v>112.76</v>
      </c>
      <c r="E8" s="5">
        <f t="shared" ref="E8:E18" si="0">SUM(B8:D8)</f>
        <v>2830.05</v>
      </c>
      <c r="F8" s="5">
        <f t="shared" ref="F8:F18" si="1">B8*8%+C8*5%+D8*10%</f>
        <v>184.79020000000003</v>
      </c>
      <c r="G8" s="4">
        <f t="shared" ref="G8:G18" si="2">F8/$F$19</f>
        <v>5.0682198549101255E-2</v>
      </c>
    </row>
    <row r="9" spans="1:7" x14ac:dyDescent="0.25">
      <c r="A9" t="s">
        <v>10</v>
      </c>
      <c r="B9" s="5">
        <v>998.99</v>
      </c>
      <c r="C9" s="5">
        <v>2387.91</v>
      </c>
      <c r="D9" s="5">
        <v>111.75</v>
      </c>
      <c r="E9" s="5">
        <f t="shared" si="0"/>
        <v>3498.6499999999996</v>
      </c>
      <c r="F9" s="5">
        <f t="shared" si="1"/>
        <v>210.48970000000003</v>
      </c>
      <c r="G9" s="4">
        <f t="shared" si="2"/>
        <v>5.7730771263523488E-2</v>
      </c>
    </row>
    <row r="10" spans="1:7" x14ac:dyDescent="0.25">
      <c r="A10" t="s">
        <v>11</v>
      </c>
      <c r="B10" s="5">
        <v>398.85</v>
      </c>
      <c r="C10" s="5">
        <v>2596.77</v>
      </c>
      <c r="D10" s="5"/>
      <c r="E10" s="5">
        <f t="shared" si="0"/>
        <v>2995.62</v>
      </c>
      <c r="F10" s="5">
        <f t="shared" si="1"/>
        <v>161.74650000000003</v>
      </c>
      <c r="G10" s="4">
        <f t="shared" si="2"/>
        <v>4.4362029088242806E-2</v>
      </c>
    </row>
    <row r="11" spans="1:7" x14ac:dyDescent="0.25">
      <c r="A11" t="s">
        <v>12</v>
      </c>
      <c r="B11" s="5">
        <v>4728.55</v>
      </c>
      <c r="C11" s="5">
        <v>369.81</v>
      </c>
      <c r="D11" s="5">
        <v>36.99</v>
      </c>
      <c r="E11" s="5">
        <f t="shared" si="0"/>
        <v>5135.3500000000004</v>
      </c>
      <c r="F11" s="5">
        <f t="shared" si="1"/>
        <v>400.47350000000006</v>
      </c>
      <c r="G11" s="4">
        <f t="shared" si="2"/>
        <v>0.10983741259359804</v>
      </c>
    </row>
    <row r="12" spans="1:7" x14ac:dyDescent="0.25">
      <c r="A12" t="s">
        <v>13</v>
      </c>
      <c r="B12" s="5">
        <v>2790.44</v>
      </c>
      <c r="C12" s="5"/>
      <c r="D12" s="5">
        <v>2687.55</v>
      </c>
      <c r="E12" s="5">
        <f t="shared" si="0"/>
        <v>5477.99</v>
      </c>
      <c r="F12" s="5">
        <f t="shared" si="1"/>
        <v>491.99020000000007</v>
      </c>
      <c r="G12" s="4">
        <f t="shared" si="2"/>
        <v>0.1349375940965053</v>
      </c>
    </row>
    <row r="13" spans="1:7" x14ac:dyDescent="0.25">
      <c r="A13" t="s">
        <v>14</v>
      </c>
      <c r="B13" s="5">
        <v>1863.33</v>
      </c>
      <c r="C13" s="5">
        <v>365.52</v>
      </c>
      <c r="D13" s="5">
        <v>21.77</v>
      </c>
      <c r="E13" s="5">
        <f t="shared" si="0"/>
        <v>2250.62</v>
      </c>
      <c r="F13" s="5">
        <f t="shared" si="1"/>
        <v>169.51939999999999</v>
      </c>
      <c r="G13" s="4">
        <f t="shared" si="2"/>
        <v>4.6493893554552745E-2</v>
      </c>
    </row>
    <row r="14" spans="1:7" x14ac:dyDescent="0.25">
      <c r="A14" t="s">
        <v>15</v>
      </c>
      <c r="B14" s="5">
        <v>1243.6600000000001</v>
      </c>
      <c r="C14" s="5">
        <v>378.9</v>
      </c>
      <c r="D14" s="5">
        <v>6984.22</v>
      </c>
      <c r="E14" s="5">
        <f t="shared" si="0"/>
        <v>8606.7800000000007</v>
      </c>
      <c r="F14" s="5">
        <f t="shared" si="1"/>
        <v>816.85980000000006</v>
      </c>
      <c r="G14" s="4">
        <f t="shared" si="2"/>
        <v>0.22403921079353309</v>
      </c>
    </row>
    <row r="15" spans="1:7" x14ac:dyDescent="0.25">
      <c r="A15" t="s">
        <v>16</v>
      </c>
      <c r="B15" s="5">
        <v>463.52</v>
      </c>
      <c r="C15" s="5">
        <v>542.54</v>
      </c>
      <c r="D15" s="5">
        <v>1462.43</v>
      </c>
      <c r="E15" s="5">
        <f t="shared" si="0"/>
        <v>2468.4899999999998</v>
      </c>
      <c r="F15" s="5">
        <f t="shared" si="1"/>
        <v>210.45160000000004</v>
      </c>
      <c r="G15" s="4">
        <f t="shared" si="2"/>
        <v>5.7720321619739778E-2</v>
      </c>
    </row>
    <row r="16" spans="1:7" x14ac:dyDescent="0.25">
      <c r="A16" t="s">
        <v>17</v>
      </c>
      <c r="B16" s="5">
        <v>1573.87</v>
      </c>
      <c r="C16" s="5">
        <v>478.32</v>
      </c>
      <c r="D16" s="5">
        <v>74.23</v>
      </c>
      <c r="E16" s="5">
        <f t="shared" si="0"/>
        <v>2126.42</v>
      </c>
      <c r="F16" s="5">
        <f t="shared" si="1"/>
        <v>157.24860000000001</v>
      </c>
      <c r="G16" s="4">
        <f t="shared" si="2"/>
        <v>4.3128395157146879E-2</v>
      </c>
    </row>
    <row r="17" spans="1:7" x14ac:dyDescent="0.25">
      <c r="A17" t="s">
        <v>18</v>
      </c>
      <c r="B17" s="5">
        <v>33.22</v>
      </c>
      <c r="C17" s="5">
        <v>5729.55</v>
      </c>
      <c r="D17" s="5">
        <v>486.22</v>
      </c>
      <c r="E17" s="5">
        <f t="shared" si="0"/>
        <v>6248.9900000000007</v>
      </c>
      <c r="F17" s="5">
        <f t="shared" si="1"/>
        <v>337.75710000000004</v>
      </c>
      <c r="G17" s="4">
        <f t="shared" si="2"/>
        <v>9.2636256703919617E-2</v>
      </c>
    </row>
    <row r="18" spans="1:7" x14ac:dyDescent="0.25">
      <c r="A18" t="s">
        <v>19</v>
      </c>
      <c r="B18" s="5">
        <v>4739.2</v>
      </c>
      <c r="C18" s="5">
        <v>382.39</v>
      </c>
      <c r="D18" s="5">
        <v>392.56</v>
      </c>
      <c r="E18" s="5">
        <f t="shared" si="0"/>
        <v>5514.1500000000005</v>
      </c>
      <c r="F18" s="5">
        <f t="shared" si="1"/>
        <v>437.51149999999996</v>
      </c>
      <c r="G18" s="4">
        <f t="shared" si="2"/>
        <v>0.11999578284192076</v>
      </c>
    </row>
    <row r="19" spans="1:7" ht="15.75" thickBot="1" x14ac:dyDescent="0.3">
      <c r="A19" t="s">
        <v>5</v>
      </c>
      <c r="B19" s="10">
        <f>SUM(B7:B18)</f>
        <v>20636.509999999998</v>
      </c>
      <c r="C19" s="10">
        <f t="shared" ref="C19:G19" si="3">SUM(C7:C18)</f>
        <v>14694.009999999998</v>
      </c>
      <c r="D19" s="10">
        <f t="shared" si="3"/>
        <v>12604.359999999999</v>
      </c>
      <c r="E19" s="10">
        <f>SUM(E7:E18)</f>
        <v>47934.879999999997</v>
      </c>
      <c r="F19" s="10">
        <f>SUM(F7:F18)</f>
        <v>3646.0572999999999</v>
      </c>
      <c r="G19" s="11">
        <f t="shared" ref="G8:G19" si="4">F19/$F$19%</f>
        <v>100.00000000000001</v>
      </c>
    </row>
    <row r="20" spans="1:7" ht="15.75" thickTop="1" x14ac:dyDescent="0.25"/>
    <row r="21" spans="1:7" x14ac:dyDescent="0.25">
      <c r="A21" t="s">
        <v>20</v>
      </c>
      <c r="B21" s="5">
        <f>AVERAGE(B7:B18)</f>
        <v>1719.7091666666665</v>
      </c>
      <c r="C21" s="5">
        <f t="shared" ref="C21:G21" si="5">AVERAGE(C7:C18)</f>
        <v>1469.4009999999998</v>
      </c>
      <c r="D21" s="5">
        <f t="shared" si="5"/>
        <v>1145.850909090909</v>
      </c>
      <c r="E21" s="5">
        <f t="shared" si="5"/>
        <v>3994.5733333333333</v>
      </c>
      <c r="F21" s="5">
        <f t="shared" si="5"/>
        <v>303.83810833333331</v>
      </c>
      <c r="G21" s="5"/>
    </row>
    <row r="22" spans="1:7" x14ac:dyDescent="0.25">
      <c r="A22" t="s">
        <v>21</v>
      </c>
      <c r="B22" s="5">
        <f>MAX(B7:B18)</f>
        <v>4739.2</v>
      </c>
      <c r="C22" s="5">
        <f t="shared" ref="C22:G22" si="6">MAX(C7:C18)</f>
        <v>5729.55</v>
      </c>
      <c r="D22" s="5">
        <f t="shared" si="6"/>
        <v>6984.22</v>
      </c>
      <c r="E22" s="5">
        <f t="shared" si="6"/>
        <v>8606.7800000000007</v>
      </c>
      <c r="F22" s="5">
        <f t="shared" si="6"/>
        <v>816.85980000000006</v>
      </c>
      <c r="G22" s="5"/>
    </row>
    <row r="23" spans="1:7" x14ac:dyDescent="0.25">
      <c r="A23" t="s">
        <v>22</v>
      </c>
      <c r="B23" s="5">
        <f>MIN(B7:B19)</f>
        <v>33.22</v>
      </c>
      <c r="C23" s="5">
        <f t="shared" ref="C23:G23" si="7">MIN(C7:C19)</f>
        <v>365.52</v>
      </c>
      <c r="D23" s="5">
        <f t="shared" si="7"/>
        <v>21.77</v>
      </c>
      <c r="E23" s="5">
        <f t="shared" si="7"/>
        <v>781.77</v>
      </c>
      <c r="F23" s="5">
        <f t="shared" si="7"/>
        <v>67.219200000000001</v>
      </c>
      <c r="G23" s="5"/>
    </row>
    <row r="24" spans="1:7" x14ac:dyDescent="0.25">
      <c r="A24" t="s">
        <v>23</v>
      </c>
      <c r="B24" s="3">
        <f>COUNT(B7:B18)</f>
        <v>12</v>
      </c>
      <c r="C24" s="3">
        <f t="shared" ref="C24:G24" si="8">COUNT(C7:C18)</f>
        <v>10</v>
      </c>
      <c r="D24" s="3">
        <f t="shared" si="8"/>
        <v>11</v>
      </c>
      <c r="E24" s="3">
        <f t="shared" si="8"/>
        <v>12</v>
      </c>
      <c r="F24" s="3">
        <f t="shared" si="8"/>
        <v>12</v>
      </c>
      <c r="G24" s="3"/>
    </row>
    <row r="25" spans="1:7" x14ac:dyDescent="0.25">
      <c r="A25" t="s">
        <v>24</v>
      </c>
      <c r="B25">
        <f>COUNTBLANK(B7:B18)</f>
        <v>0</v>
      </c>
      <c r="C25">
        <f t="shared" ref="C25:F25" si="9">COUNTBLANK(C7:C18)</f>
        <v>2</v>
      </c>
      <c r="D25">
        <f t="shared" si="9"/>
        <v>1</v>
      </c>
      <c r="E25">
        <f t="shared" si="9"/>
        <v>0</v>
      </c>
      <c r="F25">
        <f t="shared" si="9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BAD59-7E9E-47A5-B2DD-41D020333935}">
  <dimension ref="A1:G25"/>
  <sheetViews>
    <sheetView showFormulas="1" tabSelected="1" workbookViewId="0">
      <selection activeCell="I26" sqref="I26"/>
    </sheetView>
  </sheetViews>
  <sheetFormatPr defaultRowHeight="15" x14ac:dyDescent="0.25"/>
  <cols>
    <col min="1" max="1" width="13.140625" customWidth="1"/>
    <col min="2" max="3" width="11" bestFit="1" customWidth="1"/>
    <col min="4" max="4" width="11.140625" bestFit="1" customWidth="1"/>
    <col min="5" max="5" width="10.85546875" bestFit="1" customWidth="1"/>
    <col min="6" max="6" width="13" bestFit="1" customWidth="1"/>
    <col min="7" max="7" width="7.5703125" customWidth="1"/>
  </cols>
  <sheetData>
    <row r="1" spans="1:7" x14ac:dyDescent="0.25">
      <c r="A1" s="6" t="s">
        <v>0</v>
      </c>
    </row>
    <row r="3" spans="1:7" x14ac:dyDescent="0.25">
      <c r="A3" s="6" t="s">
        <v>1</v>
      </c>
    </row>
    <row r="5" spans="1:7" ht="30" x14ac:dyDescent="0.25">
      <c r="A5" s="7"/>
      <c r="B5" s="8" t="s">
        <v>2</v>
      </c>
      <c r="C5" s="8" t="s">
        <v>4</v>
      </c>
      <c r="D5" s="8" t="s">
        <v>3</v>
      </c>
      <c r="E5" s="8" t="s">
        <v>5</v>
      </c>
      <c r="F5" s="8" t="s">
        <v>6</v>
      </c>
      <c r="G5" s="9" t="s">
        <v>7</v>
      </c>
    </row>
    <row r="7" spans="1:7" x14ac:dyDescent="0.25">
      <c r="A7" t="s">
        <v>8</v>
      </c>
      <c r="B7" s="5">
        <v>547.89</v>
      </c>
      <c r="C7" s="5"/>
      <c r="D7" s="5">
        <v>233.88</v>
      </c>
      <c r="E7" s="5">
        <f>SUM(B7:D7)</f>
        <v>781.77</v>
      </c>
      <c r="F7" s="5">
        <f>B7*8%+C7*5%+D7*10%</f>
        <v>67.219200000000001</v>
      </c>
      <c r="G7" s="4">
        <f>F7/$F$19</f>
        <v>1.8436133738216346E-2</v>
      </c>
    </row>
    <row r="8" spans="1:7" x14ac:dyDescent="0.25">
      <c r="A8" t="s">
        <v>9</v>
      </c>
      <c r="B8" s="5">
        <v>1254.99</v>
      </c>
      <c r="C8" s="5">
        <v>1462.3</v>
      </c>
      <c r="D8" s="5">
        <v>112.76</v>
      </c>
      <c r="E8" s="5">
        <f t="shared" ref="E8:E18" si="0">SUM(B8:D8)</f>
        <v>2830.05</v>
      </c>
      <c r="F8" s="5">
        <f t="shared" ref="F8:F18" si="1">B8*8%+C8*5%+D8*10%</f>
        <v>184.79020000000003</v>
      </c>
      <c r="G8" s="4">
        <f t="shared" ref="G8:G18" si="2">F8/$F$19</f>
        <v>5.0682198549101255E-2</v>
      </c>
    </row>
    <row r="9" spans="1:7" x14ac:dyDescent="0.25">
      <c r="A9" t="s">
        <v>10</v>
      </c>
      <c r="B9" s="5">
        <v>998.99</v>
      </c>
      <c r="C9" s="5">
        <v>2387.91</v>
      </c>
      <c r="D9" s="5">
        <v>111.75</v>
      </c>
      <c r="E9" s="5">
        <f t="shared" si="0"/>
        <v>3498.6499999999996</v>
      </c>
      <c r="F9" s="5">
        <f t="shared" si="1"/>
        <v>210.48970000000003</v>
      </c>
      <c r="G9" s="4">
        <f t="shared" si="2"/>
        <v>5.7730771263523488E-2</v>
      </c>
    </row>
    <row r="10" spans="1:7" x14ac:dyDescent="0.25">
      <c r="A10" t="s">
        <v>11</v>
      </c>
      <c r="B10" s="5">
        <v>398.85</v>
      </c>
      <c r="C10" s="5">
        <v>2596.77</v>
      </c>
      <c r="D10" s="5"/>
      <c r="E10" s="5">
        <f t="shared" si="0"/>
        <v>2995.62</v>
      </c>
      <c r="F10" s="5">
        <f t="shared" si="1"/>
        <v>161.74650000000003</v>
      </c>
      <c r="G10" s="4">
        <f t="shared" si="2"/>
        <v>4.4362029088242806E-2</v>
      </c>
    </row>
    <row r="11" spans="1:7" x14ac:dyDescent="0.25">
      <c r="A11" t="s">
        <v>12</v>
      </c>
      <c r="B11" s="5">
        <v>4728.55</v>
      </c>
      <c r="C11" s="5">
        <v>369.81</v>
      </c>
      <c r="D11" s="5">
        <v>36.99</v>
      </c>
      <c r="E11" s="5">
        <f t="shared" si="0"/>
        <v>5135.3500000000004</v>
      </c>
      <c r="F11" s="5">
        <f t="shared" si="1"/>
        <v>400.47350000000006</v>
      </c>
      <c r="G11" s="4">
        <f t="shared" si="2"/>
        <v>0.10983741259359804</v>
      </c>
    </row>
    <row r="12" spans="1:7" x14ac:dyDescent="0.25">
      <c r="A12" t="s">
        <v>13</v>
      </c>
      <c r="B12" s="5">
        <v>2790.44</v>
      </c>
      <c r="C12" s="5"/>
      <c r="D12" s="5">
        <v>2687.55</v>
      </c>
      <c r="E12" s="5">
        <f t="shared" si="0"/>
        <v>5477.99</v>
      </c>
      <c r="F12" s="5">
        <f t="shared" si="1"/>
        <v>491.99020000000007</v>
      </c>
      <c r="G12" s="4">
        <f t="shared" si="2"/>
        <v>0.1349375940965053</v>
      </c>
    </row>
    <row r="13" spans="1:7" x14ac:dyDescent="0.25">
      <c r="A13" t="s">
        <v>14</v>
      </c>
      <c r="B13" s="5">
        <v>1863.33</v>
      </c>
      <c r="C13" s="5">
        <v>365.52</v>
      </c>
      <c r="D13" s="5">
        <v>21.77</v>
      </c>
      <c r="E13" s="5">
        <f t="shared" si="0"/>
        <v>2250.62</v>
      </c>
      <c r="F13" s="5">
        <f t="shared" si="1"/>
        <v>169.51939999999999</v>
      </c>
      <c r="G13" s="4">
        <f t="shared" si="2"/>
        <v>4.6493893554552745E-2</v>
      </c>
    </row>
    <row r="14" spans="1:7" x14ac:dyDescent="0.25">
      <c r="A14" t="s">
        <v>15</v>
      </c>
      <c r="B14" s="5">
        <v>1243.6600000000001</v>
      </c>
      <c r="C14" s="5">
        <v>378.9</v>
      </c>
      <c r="D14" s="5">
        <v>6984.22</v>
      </c>
      <c r="E14" s="5">
        <f t="shared" si="0"/>
        <v>8606.7800000000007</v>
      </c>
      <c r="F14" s="5">
        <f t="shared" si="1"/>
        <v>816.85980000000006</v>
      </c>
      <c r="G14" s="4">
        <f t="shared" si="2"/>
        <v>0.22403921079353309</v>
      </c>
    </row>
    <row r="15" spans="1:7" x14ac:dyDescent="0.25">
      <c r="A15" t="s">
        <v>16</v>
      </c>
      <c r="B15" s="5">
        <v>463.52</v>
      </c>
      <c r="C15" s="5">
        <v>542.54</v>
      </c>
      <c r="D15" s="5">
        <v>1462.43</v>
      </c>
      <c r="E15" s="5">
        <f t="shared" si="0"/>
        <v>2468.4899999999998</v>
      </c>
      <c r="F15" s="5">
        <f t="shared" si="1"/>
        <v>210.45160000000004</v>
      </c>
      <c r="G15" s="4">
        <f t="shared" si="2"/>
        <v>5.7720321619739778E-2</v>
      </c>
    </row>
    <row r="16" spans="1:7" x14ac:dyDescent="0.25">
      <c r="A16" t="s">
        <v>17</v>
      </c>
      <c r="B16" s="5">
        <v>1573.87</v>
      </c>
      <c r="C16" s="5">
        <v>478.32</v>
      </c>
      <c r="D16" s="5">
        <v>74.23</v>
      </c>
      <c r="E16" s="5">
        <f t="shared" si="0"/>
        <v>2126.42</v>
      </c>
      <c r="F16" s="5">
        <f t="shared" si="1"/>
        <v>157.24860000000001</v>
      </c>
      <c r="G16" s="4">
        <f t="shared" si="2"/>
        <v>4.3128395157146879E-2</v>
      </c>
    </row>
    <row r="17" spans="1:7" x14ac:dyDescent="0.25">
      <c r="A17" t="s">
        <v>18</v>
      </c>
      <c r="B17" s="5">
        <v>33.22</v>
      </c>
      <c r="C17" s="5">
        <v>5729.55</v>
      </c>
      <c r="D17" s="5">
        <v>486.22</v>
      </c>
      <c r="E17" s="5">
        <f t="shared" si="0"/>
        <v>6248.9900000000007</v>
      </c>
      <c r="F17" s="5">
        <f t="shared" si="1"/>
        <v>337.75710000000004</v>
      </c>
      <c r="G17" s="4">
        <f t="shared" si="2"/>
        <v>9.2636256703919617E-2</v>
      </c>
    </row>
    <row r="18" spans="1:7" x14ac:dyDescent="0.25">
      <c r="A18" t="s">
        <v>19</v>
      </c>
      <c r="B18" s="5">
        <v>4739.2</v>
      </c>
      <c r="C18" s="5">
        <v>382.39</v>
      </c>
      <c r="D18" s="5">
        <v>392.56</v>
      </c>
      <c r="E18" s="5">
        <f t="shared" si="0"/>
        <v>5514.1500000000005</v>
      </c>
      <c r="F18" s="5">
        <f t="shared" si="1"/>
        <v>437.51149999999996</v>
      </c>
      <c r="G18" s="4">
        <f t="shared" si="2"/>
        <v>0.11999578284192076</v>
      </c>
    </row>
    <row r="19" spans="1:7" ht="15.75" thickBot="1" x14ac:dyDescent="0.3">
      <c r="A19" t="s">
        <v>5</v>
      </c>
      <c r="B19" s="10">
        <f>SUM(B7:B18)</f>
        <v>20636.509999999998</v>
      </c>
      <c r="C19" s="10">
        <f t="shared" ref="C19:D19" si="3">SUM(C7:C18)</f>
        <v>14694.009999999998</v>
      </c>
      <c r="D19" s="10">
        <f t="shared" si="3"/>
        <v>12604.359999999999</v>
      </c>
      <c r="E19" s="10">
        <f>SUM(E7:E18)</f>
        <v>47934.879999999997</v>
      </c>
      <c r="F19" s="10">
        <f>SUM(F7:F18)</f>
        <v>3646.0572999999999</v>
      </c>
      <c r="G19" s="11">
        <f t="shared" ref="G19" si="4">F19/$F$19%</f>
        <v>100.00000000000001</v>
      </c>
    </row>
    <row r="20" spans="1:7" ht="15.75" thickTop="1" x14ac:dyDescent="0.25"/>
    <row r="21" spans="1:7" x14ac:dyDescent="0.25">
      <c r="A21" t="s">
        <v>20</v>
      </c>
      <c r="B21" s="5">
        <f>AVERAGE(B7:B18)</f>
        <v>1719.7091666666665</v>
      </c>
      <c r="C21" s="5">
        <f t="shared" ref="C21:G21" si="5">AVERAGE(C7:C18)</f>
        <v>1469.4009999999998</v>
      </c>
      <c r="D21" s="5">
        <f t="shared" si="5"/>
        <v>1145.850909090909</v>
      </c>
      <c r="E21" s="5">
        <f t="shared" si="5"/>
        <v>3994.5733333333333</v>
      </c>
      <c r="F21" s="5">
        <f t="shared" si="5"/>
        <v>303.83810833333331</v>
      </c>
      <c r="G21" s="5"/>
    </row>
    <row r="22" spans="1:7" x14ac:dyDescent="0.25">
      <c r="A22" t="s">
        <v>21</v>
      </c>
      <c r="B22" s="5">
        <f>MAX(B7:B18)</f>
        <v>4739.2</v>
      </c>
      <c r="C22" s="5">
        <f t="shared" ref="C22:G22" si="6">MAX(C7:C18)</f>
        <v>5729.55</v>
      </c>
      <c r="D22" s="5">
        <f t="shared" si="6"/>
        <v>6984.22</v>
      </c>
      <c r="E22" s="5">
        <f t="shared" si="6"/>
        <v>8606.7800000000007</v>
      </c>
      <c r="F22" s="5">
        <f t="shared" si="6"/>
        <v>816.85980000000006</v>
      </c>
      <c r="G22" s="5"/>
    </row>
    <row r="23" spans="1:7" x14ac:dyDescent="0.25">
      <c r="A23" t="s">
        <v>22</v>
      </c>
      <c r="B23" s="5">
        <f>MIN(B7:B19)</f>
        <v>33.22</v>
      </c>
      <c r="C23" s="5">
        <f t="shared" ref="C23:G23" si="7">MIN(C7:C19)</f>
        <v>365.52</v>
      </c>
      <c r="D23" s="5">
        <f t="shared" si="7"/>
        <v>21.77</v>
      </c>
      <c r="E23" s="5">
        <f t="shared" si="7"/>
        <v>781.77</v>
      </c>
      <c r="F23" s="5">
        <f t="shared" si="7"/>
        <v>67.219200000000001</v>
      </c>
      <c r="G23" s="5"/>
    </row>
    <row r="24" spans="1:7" x14ac:dyDescent="0.25">
      <c r="A24" t="s">
        <v>23</v>
      </c>
      <c r="B24" s="3">
        <f>COUNT(B7:B18)</f>
        <v>12</v>
      </c>
      <c r="C24" s="3">
        <f t="shared" ref="C24:G24" si="8">COUNT(C7:C18)</f>
        <v>10</v>
      </c>
      <c r="D24" s="3">
        <f t="shared" si="8"/>
        <v>11</v>
      </c>
      <c r="E24" s="3">
        <f t="shared" si="8"/>
        <v>12</v>
      </c>
      <c r="F24" s="3">
        <f t="shared" si="8"/>
        <v>12</v>
      </c>
      <c r="G24" s="3"/>
    </row>
    <row r="25" spans="1:7" x14ac:dyDescent="0.25">
      <c r="A25" t="s">
        <v>24</v>
      </c>
      <c r="B25">
        <f>COUNTBLANK(B7:B18)</f>
        <v>0</v>
      </c>
      <c r="C25">
        <f t="shared" ref="C25:F25" si="9">COUNTBLANK(C7:C18)</f>
        <v>2</v>
      </c>
      <c r="D25">
        <f t="shared" si="9"/>
        <v>1</v>
      </c>
      <c r="E25">
        <f t="shared" si="9"/>
        <v>0</v>
      </c>
      <c r="F25">
        <f t="shared" si="9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Formulas added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2020-08-07T06:29:37Z</dcterms:created>
  <dcterms:modified xsi:type="dcterms:W3CDTF">2020-08-07T08:51:43Z</dcterms:modified>
</cp:coreProperties>
</file>